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uell2\Box Sync\sbuell2\Desktop\"/>
    </mc:Choice>
  </mc:AlternateContent>
  <bookViews>
    <workbookView xWindow="0" yWindow="0" windowWidth="23040" windowHeight="8328"/>
  </bookViews>
  <sheets>
    <sheet name="Order Worksheet" sheetId="1" r:id="rId1"/>
    <sheet name="Retired Products + Replacements" sheetId="2" r:id="rId2"/>
  </sheets>
  <externalReferences>
    <externalReference r:id="rId3"/>
  </externalReferences>
  <definedNames>
    <definedName name="_xlnm.Print_Area" localSheetId="0">'Order Worksheet'!$A$1:$J$739</definedName>
    <definedName name="_xlnm.Print_Area" localSheetId="1">'Retired Products + Replacements'!$A$1:$C$26</definedName>
    <definedName name="_xlnm.Print_Titles" localSheetId="0">'Order Worksheet'!$1:$4</definedName>
    <definedName name="SourceInfo">'[1]not active'!$A$1:$F$32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7" i="1" l="1"/>
  <c r="F47" i="1"/>
  <c r="I47" i="1" s="1"/>
  <c r="J47" i="1" l="1"/>
  <c r="H485" i="1"/>
  <c r="H484" i="1"/>
  <c r="H483" i="1"/>
  <c r="H482" i="1"/>
  <c r="H481" i="1"/>
  <c r="H349" i="1" l="1"/>
  <c r="H348" i="1"/>
  <c r="H347" i="1"/>
  <c r="H271" i="1" l="1"/>
  <c r="H65" i="1"/>
  <c r="H446" i="1"/>
  <c r="H445" i="1"/>
  <c r="H74" i="1"/>
  <c r="H377" i="1"/>
  <c r="H221" i="1"/>
  <c r="H147" i="1"/>
  <c r="H413" i="1"/>
  <c r="H412" i="1"/>
  <c r="H411" i="1"/>
  <c r="H245" i="1" l="1"/>
  <c r="H327" i="1"/>
  <c r="H326" i="1"/>
  <c r="H325" i="1"/>
  <c r="H324" i="1"/>
  <c r="H323" i="1"/>
  <c r="H322" i="1"/>
  <c r="H321" i="1"/>
  <c r="H115" i="1" l="1"/>
  <c r="H114" i="1"/>
  <c r="H122" i="1"/>
  <c r="H121" i="1"/>
  <c r="H120" i="1"/>
  <c r="H119" i="1"/>
  <c r="H58" i="1"/>
  <c r="H333" i="1" l="1"/>
  <c r="F333" i="1"/>
  <c r="I333" i="1" s="1"/>
  <c r="J333" i="1" s="1"/>
  <c r="H332" i="1"/>
  <c r="F332" i="1"/>
  <c r="I332" i="1" s="1"/>
  <c r="H331" i="1"/>
  <c r="F331" i="1"/>
  <c r="I331" i="1" s="1"/>
  <c r="H20" i="1"/>
  <c r="F20" i="1"/>
  <c r="I20" i="1" s="1"/>
  <c r="H642" i="1"/>
  <c r="F642" i="1"/>
  <c r="I642" i="1" s="1"/>
  <c r="H561" i="1"/>
  <c r="F561" i="1"/>
  <c r="I561" i="1" s="1"/>
  <c r="H330" i="1"/>
  <c r="F330" i="1"/>
  <c r="I330" i="1" s="1"/>
  <c r="J332" i="1" l="1"/>
  <c r="J331" i="1"/>
  <c r="J642" i="1"/>
  <c r="J20" i="1"/>
  <c r="J561" i="1"/>
  <c r="J330" i="1"/>
  <c r="F51" i="1" l="1"/>
  <c r="H50" i="1"/>
  <c r="F50" i="1"/>
  <c r="I50" i="1" s="1"/>
  <c r="H68" i="1"/>
  <c r="F68" i="1"/>
  <c r="I68" i="1" s="1"/>
  <c r="H645" i="1"/>
  <c r="F645" i="1"/>
  <c r="I645" i="1" s="1"/>
  <c r="F662" i="1"/>
  <c r="I662" i="1" s="1"/>
  <c r="H662" i="1"/>
  <c r="J662" i="1" l="1"/>
  <c r="J50" i="1"/>
  <c r="J68" i="1"/>
  <c r="J645" i="1"/>
  <c r="H614" i="1"/>
  <c r="F614" i="1"/>
  <c r="I614" i="1" s="1"/>
  <c r="F539" i="1"/>
  <c r="H538" i="1"/>
  <c r="F538" i="1"/>
  <c r="I538" i="1" s="1"/>
  <c r="F362" i="1"/>
  <c r="H361" i="1"/>
  <c r="F361" i="1"/>
  <c r="I361" i="1" s="1"/>
  <c r="H581" i="1"/>
  <c r="F581" i="1"/>
  <c r="I581" i="1" s="1"/>
  <c r="F336" i="1"/>
  <c r="H335" i="1"/>
  <c r="F335" i="1"/>
  <c r="I335" i="1" s="1"/>
  <c r="H430" i="1"/>
  <c r="F430" i="1"/>
  <c r="I430" i="1" s="1"/>
  <c r="F429" i="1"/>
  <c r="H536" i="1"/>
  <c r="F536" i="1"/>
  <c r="I536" i="1" s="1"/>
  <c r="J614" i="1" l="1"/>
  <c r="J538" i="1"/>
  <c r="J361" i="1"/>
  <c r="J581" i="1"/>
  <c r="J335" i="1"/>
  <c r="J430" i="1"/>
  <c r="J536" i="1"/>
  <c r="F338" i="1"/>
  <c r="H337" i="1"/>
  <c r="F337" i="1"/>
  <c r="I337" i="1" s="1"/>
  <c r="F496" i="1"/>
  <c r="H495" i="1"/>
  <c r="F495" i="1"/>
  <c r="I495" i="1" s="1"/>
  <c r="H657" i="1"/>
  <c r="F657" i="1"/>
  <c r="I657" i="1" s="1"/>
  <c r="H656" i="1"/>
  <c r="F656" i="1"/>
  <c r="I656" i="1" s="1"/>
  <c r="H655" i="1"/>
  <c r="F655" i="1"/>
  <c r="I655" i="1" s="1"/>
  <c r="F654" i="1"/>
  <c r="I654" i="1" s="1"/>
  <c r="H654" i="1"/>
  <c r="J495" i="1" l="1"/>
  <c r="J337" i="1"/>
  <c r="J656" i="1"/>
  <c r="J655" i="1"/>
  <c r="J657" i="1"/>
  <c r="J654" i="1"/>
  <c r="F663" i="1"/>
  <c r="H661" i="1"/>
  <c r="F661" i="1"/>
  <c r="I661" i="1" s="1"/>
  <c r="H660" i="1"/>
  <c r="F660" i="1"/>
  <c r="I660" i="1" s="1"/>
  <c r="H659" i="1"/>
  <c r="F659" i="1"/>
  <c r="I659" i="1" s="1"/>
  <c r="H658" i="1"/>
  <c r="F658" i="1"/>
  <c r="I658" i="1" s="1"/>
  <c r="F653" i="1"/>
  <c r="J660" i="1" l="1"/>
  <c r="J658" i="1"/>
  <c r="J659" i="1"/>
  <c r="J661" i="1"/>
  <c r="H684" i="1" l="1"/>
  <c r="F684" i="1"/>
  <c r="I684" i="1" s="1"/>
  <c r="J684" i="1" l="1"/>
  <c r="H397" i="1"/>
  <c r="F397" i="1"/>
  <c r="H396" i="1"/>
  <c r="F396" i="1"/>
  <c r="I396" i="1" s="1"/>
  <c r="H460" i="1"/>
  <c r="F460" i="1"/>
  <c r="I460" i="1" s="1"/>
  <c r="H459" i="1"/>
  <c r="F459" i="1"/>
  <c r="I459" i="1" s="1"/>
  <c r="H458" i="1"/>
  <c r="F458" i="1"/>
  <c r="I458" i="1" s="1"/>
  <c r="H457" i="1"/>
  <c r="F457" i="1"/>
  <c r="I457" i="1" s="1"/>
  <c r="H456" i="1"/>
  <c r="F456" i="1"/>
  <c r="I456" i="1" s="1"/>
  <c r="F415" i="1"/>
  <c r="H409" i="1"/>
  <c r="F409" i="1"/>
  <c r="I409" i="1" s="1"/>
  <c r="H677" i="1"/>
  <c r="F677" i="1"/>
  <c r="I677" i="1" s="1"/>
  <c r="J396" i="1" l="1"/>
  <c r="J456" i="1"/>
  <c r="J458" i="1"/>
  <c r="J460" i="1"/>
  <c r="J457" i="1"/>
  <c r="J459" i="1"/>
  <c r="J409" i="1"/>
  <c r="J677" i="1"/>
  <c r="H683" i="1"/>
  <c r="F683" i="1"/>
  <c r="I683" i="1" s="1"/>
  <c r="J683" i="1" s="1"/>
  <c r="H682" i="1"/>
  <c r="F682" i="1"/>
  <c r="I682" i="1" s="1"/>
  <c r="H681" i="1"/>
  <c r="F681" i="1"/>
  <c r="I681" i="1" s="1"/>
  <c r="H680" i="1"/>
  <c r="F680" i="1"/>
  <c r="I680" i="1" s="1"/>
  <c r="F679" i="1"/>
  <c r="F678" i="1"/>
  <c r="H388" i="1"/>
  <c r="F388" i="1"/>
  <c r="I388" i="1" s="1"/>
  <c r="H387" i="1"/>
  <c r="F387" i="1"/>
  <c r="I387" i="1" s="1"/>
  <c r="H386" i="1"/>
  <c r="F386" i="1"/>
  <c r="I386" i="1" s="1"/>
  <c r="H385" i="1"/>
  <c r="F385" i="1"/>
  <c r="I385" i="1" s="1"/>
  <c r="H384" i="1"/>
  <c r="F384" i="1"/>
  <c r="I384" i="1" s="1"/>
  <c r="H383" i="1"/>
  <c r="F383" i="1"/>
  <c r="I383" i="1" s="1"/>
  <c r="H382" i="1"/>
  <c r="F382" i="1"/>
  <c r="I382" i="1" s="1"/>
  <c r="H381" i="1"/>
  <c r="F381" i="1"/>
  <c r="I381" i="1" s="1"/>
  <c r="F380" i="1"/>
  <c r="F390" i="1"/>
  <c r="F391" i="1"/>
  <c r="I391" i="1" s="1"/>
  <c r="H391" i="1"/>
  <c r="F693" i="1"/>
  <c r="H543" i="1"/>
  <c r="F543" i="1"/>
  <c r="I543" i="1" s="1"/>
  <c r="H443" i="1"/>
  <c r="F443" i="1"/>
  <c r="I443" i="1" s="1"/>
  <c r="H265" i="1"/>
  <c r="F265" i="1"/>
  <c r="I265" i="1" s="1"/>
  <c r="F244" i="1"/>
  <c r="H148" i="1"/>
  <c r="F148" i="1"/>
  <c r="I148" i="1" s="1"/>
  <c r="H579" i="1"/>
  <c r="F579" i="1"/>
  <c r="I579" i="1" s="1"/>
  <c r="H578" i="1"/>
  <c r="F578" i="1"/>
  <c r="I578" i="1" s="1"/>
  <c r="F577" i="1"/>
  <c r="F576" i="1"/>
  <c r="F132" i="1"/>
  <c r="H136" i="1"/>
  <c r="H135" i="1"/>
  <c r="H134" i="1"/>
  <c r="H140" i="1"/>
  <c r="H139" i="1"/>
  <c r="H138" i="1"/>
  <c r="H137" i="1"/>
  <c r="F665" i="1"/>
  <c r="I665" i="1" s="1"/>
  <c r="H665" i="1"/>
  <c r="H667" i="1"/>
  <c r="F667" i="1"/>
  <c r="I667" i="1" s="1"/>
  <c r="H666" i="1"/>
  <c r="F666" i="1"/>
  <c r="I666" i="1" s="1"/>
  <c r="H669" i="1"/>
  <c r="F669" i="1"/>
  <c r="I669" i="1" s="1"/>
  <c r="H668" i="1"/>
  <c r="F668" i="1"/>
  <c r="I668" i="1" s="1"/>
  <c r="F664" i="1"/>
  <c r="F652" i="1"/>
  <c r="F133" i="1"/>
  <c r="F13" i="1"/>
  <c r="I13" i="1" s="1"/>
  <c r="F14" i="1"/>
  <c r="F15" i="1"/>
  <c r="F16" i="1"/>
  <c r="I16" i="1" s="1"/>
  <c r="F17" i="1"/>
  <c r="I17" i="1" s="1"/>
  <c r="F18" i="1"/>
  <c r="I18" i="1" s="1"/>
  <c r="F21" i="1"/>
  <c r="F22" i="1"/>
  <c r="F23" i="1"/>
  <c r="I23" i="1" s="1"/>
  <c r="F24" i="1"/>
  <c r="I24" i="1" s="1"/>
  <c r="F25" i="1"/>
  <c r="I25" i="1" s="1"/>
  <c r="F26" i="1"/>
  <c r="F27" i="1"/>
  <c r="F28" i="1"/>
  <c r="I28" i="1" s="1"/>
  <c r="F29" i="1"/>
  <c r="I29" i="1" s="1"/>
  <c r="F30" i="1"/>
  <c r="I30" i="1" s="1"/>
  <c r="F31" i="1"/>
  <c r="F220" i="1"/>
  <c r="F222" i="1"/>
  <c r="I222" i="1" s="1"/>
  <c r="F223" i="1"/>
  <c r="I223" i="1" s="1"/>
  <c r="F224" i="1"/>
  <c r="I224" i="1" s="1"/>
  <c r="F32" i="1"/>
  <c r="I32" i="1" s="1"/>
  <c r="F33" i="1"/>
  <c r="F34" i="1"/>
  <c r="F35" i="1"/>
  <c r="I35" i="1" s="1"/>
  <c r="F36" i="1"/>
  <c r="I36" i="1" s="1"/>
  <c r="F37" i="1"/>
  <c r="I37" i="1" s="1"/>
  <c r="F38" i="1"/>
  <c r="I38" i="1" s="1"/>
  <c r="F39" i="1"/>
  <c r="I39" i="1" s="1"/>
  <c r="F40" i="1"/>
  <c r="F41" i="1"/>
  <c r="I41" i="1" s="1"/>
  <c r="F42" i="1"/>
  <c r="F43" i="1"/>
  <c r="F44" i="1"/>
  <c r="I44" i="1" s="1"/>
  <c r="F45" i="1"/>
  <c r="I45" i="1" s="1"/>
  <c r="F46" i="1"/>
  <c r="I46" i="1" s="1"/>
  <c r="F48" i="1"/>
  <c r="I48" i="1" s="1"/>
  <c r="F49" i="1"/>
  <c r="F52" i="1"/>
  <c r="F53" i="1"/>
  <c r="I53" i="1" s="1"/>
  <c r="F54" i="1"/>
  <c r="I54" i="1" s="1"/>
  <c r="F55" i="1"/>
  <c r="I55" i="1" s="1"/>
  <c r="F56" i="1"/>
  <c r="I56" i="1" s="1"/>
  <c r="F57" i="1"/>
  <c r="F61" i="1"/>
  <c r="F62" i="1"/>
  <c r="I62" i="1" s="1"/>
  <c r="F63" i="1"/>
  <c r="I63" i="1" s="1"/>
  <c r="F64" i="1"/>
  <c r="I64" i="1" s="1"/>
  <c r="F69" i="1"/>
  <c r="F70" i="1"/>
  <c r="F71" i="1"/>
  <c r="I71" i="1" s="1"/>
  <c r="F72" i="1"/>
  <c r="I72" i="1" s="1"/>
  <c r="F73" i="1"/>
  <c r="I73" i="1" s="1"/>
  <c r="F75" i="1"/>
  <c r="I75" i="1" s="1"/>
  <c r="F76" i="1"/>
  <c r="I76" i="1" s="1"/>
  <c r="F79" i="1"/>
  <c r="I79" i="1" s="1"/>
  <c r="F80" i="1"/>
  <c r="F81" i="1"/>
  <c r="F82" i="1"/>
  <c r="I82" i="1" s="1"/>
  <c r="F83" i="1"/>
  <c r="I83" i="1" s="1"/>
  <c r="F84" i="1"/>
  <c r="F85" i="1"/>
  <c r="F86" i="1"/>
  <c r="I86" i="1" s="1"/>
  <c r="F87" i="1"/>
  <c r="I87" i="1" s="1"/>
  <c r="F88" i="1"/>
  <c r="I88" i="1" s="1"/>
  <c r="F89" i="1"/>
  <c r="I89" i="1" s="1"/>
  <c r="F90" i="1"/>
  <c r="F91" i="1"/>
  <c r="F92" i="1"/>
  <c r="I92" i="1" s="1"/>
  <c r="F93" i="1"/>
  <c r="I93" i="1" s="1"/>
  <c r="F94" i="1"/>
  <c r="I94" i="1" s="1"/>
  <c r="F95" i="1"/>
  <c r="I95" i="1" s="1"/>
  <c r="F96" i="1"/>
  <c r="I96" i="1" s="1"/>
  <c r="F97" i="1"/>
  <c r="I97" i="1" s="1"/>
  <c r="F98" i="1"/>
  <c r="I98" i="1" s="1"/>
  <c r="F99" i="1"/>
  <c r="I99" i="1" s="1"/>
  <c r="F100" i="1"/>
  <c r="I100" i="1" s="1"/>
  <c r="F101" i="1"/>
  <c r="F102" i="1"/>
  <c r="I102" i="1" s="1"/>
  <c r="F103" i="1"/>
  <c r="F104" i="1"/>
  <c r="F105" i="1"/>
  <c r="I105" i="1" s="1"/>
  <c r="F106" i="1"/>
  <c r="I106" i="1" s="1"/>
  <c r="F107" i="1"/>
  <c r="I107" i="1" s="1"/>
  <c r="F108" i="1"/>
  <c r="I108" i="1" s="1"/>
  <c r="F109" i="1"/>
  <c r="I109" i="1" s="1"/>
  <c r="F110" i="1"/>
  <c r="I110" i="1" s="1"/>
  <c r="F111" i="1"/>
  <c r="I111" i="1" s="1"/>
  <c r="F112" i="1"/>
  <c r="I112" i="1" s="1"/>
  <c r="F117" i="1"/>
  <c r="F118" i="1"/>
  <c r="F123" i="1"/>
  <c r="F125" i="1"/>
  <c r="F126" i="1"/>
  <c r="I126" i="1" s="1"/>
  <c r="F127" i="1"/>
  <c r="I127" i="1" s="1"/>
  <c r="F128" i="1"/>
  <c r="I128" i="1" s="1"/>
  <c r="F129" i="1"/>
  <c r="I129" i="1" s="1"/>
  <c r="F130" i="1"/>
  <c r="I130" i="1" s="1"/>
  <c r="F131" i="1"/>
  <c r="I131" i="1" s="1"/>
  <c r="F141" i="1"/>
  <c r="F143" i="1"/>
  <c r="F144" i="1"/>
  <c r="I144" i="1" s="1"/>
  <c r="F145" i="1"/>
  <c r="I145" i="1" s="1"/>
  <c r="F146" i="1"/>
  <c r="I146" i="1" s="1"/>
  <c r="F149" i="1"/>
  <c r="F151" i="1"/>
  <c r="F152" i="1"/>
  <c r="I152" i="1" s="1"/>
  <c r="F153" i="1"/>
  <c r="I153" i="1" s="1"/>
  <c r="F154" i="1"/>
  <c r="I154" i="1" s="1"/>
  <c r="F155" i="1"/>
  <c r="I155" i="1" s="1"/>
  <c r="F156" i="1"/>
  <c r="I156" i="1" s="1"/>
  <c r="F157" i="1"/>
  <c r="I157" i="1" s="1"/>
  <c r="F158" i="1"/>
  <c r="I158" i="1" s="1"/>
  <c r="F159" i="1"/>
  <c r="F160" i="1"/>
  <c r="I160" i="1" s="1"/>
  <c r="F161" i="1"/>
  <c r="F162" i="1"/>
  <c r="F163" i="1"/>
  <c r="I163" i="1" s="1"/>
  <c r="F164" i="1"/>
  <c r="I164" i="1" s="1"/>
  <c r="F165" i="1"/>
  <c r="I165" i="1" s="1"/>
  <c r="F166" i="1"/>
  <c r="I166" i="1" s="1"/>
  <c r="F167" i="1"/>
  <c r="I167" i="1" s="1"/>
  <c r="F168" i="1"/>
  <c r="F169" i="1"/>
  <c r="F170" i="1"/>
  <c r="I170" i="1" s="1"/>
  <c r="F171" i="1"/>
  <c r="I171" i="1" s="1"/>
  <c r="F172" i="1"/>
  <c r="I172" i="1" s="1"/>
  <c r="F173" i="1"/>
  <c r="I173" i="1" s="1"/>
  <c r="F174" i="1"/>
  <c r="I174" i="1" s="1"/>
  <c r="F175" i="1"/>
  <c r="F176" i="1"/>
  <c r="I176" i="1" s="1"/>
  <c r="F177" i="1"/>
  <c r="F178" i="1"/>
  <c r="F179" i="1"/>
  <c r="I179" i="1" s="1"/>
  <c r="F180" i="1"/>
  <c r="F181" i="1"/>
  <c r="I181" i="1" s="1"/>
  <c r="F182" i="1"/>
  <c r="I182" i="1" s="1"/>
  <c r="F183" i="1"/>
  <c r="I183" i="1" s="1"/>
  <c r="F184" i="1"/>
  <c r="I184" i="1" s="1"/>
  <c r="F185" i="1"/>
  <c r="I185" i="1" s="1"/>
  <c r="F186" i="1"/>
  <c r="I186" i="1" s="1"/>
  <c r="F187" i="1"/>
  <c r="I187" i="1" s="1"/>
  <c r="F188" i="1"/>
  <c r="F189" i="1"/>
  <c r="I189" i="1" s="1"/>
  <c r="F190" i="1"/>
  <c r="F191" i="1"/>
  <c r="F192" i="1"/>
  <c r="I192" i="1" s="1"/>
  <c r="F193" i="1"/>
  <c r="I193" i="1" s="1"/>
  <c r="F194" i="1"/>
  <c r="I194" i="1" s="1"/>
  <c r="F195" i="1"/>
  <c r="I195" i="1" s="1"/>
  <c r="F196" i="1"/>
  <c r="I196" i="1" s="1"/>
  <c r="F197" i="1"/>
  <c r="I197" i="1" s="1"/>
  <c r="F198" i="1"/>
  <c r="I198" i="1" s="1"/>
  <c r="F199" i="1"/>
  <c r="I199" i="1" s="1"/>
  <c r="F200" i="1"/>
  <c r="F201" i="1"/>
  <c r="F202" i="1"/>
  <c r="I202" i="1" s="1"/>
  <c r="F203" i="1"/>
  <c r="I203" i="1" s="1"/>
  <c r="F204" i="1"/>
  <c r="I204" i="1" s="1"/>
  <c r="F205" i="1"/>
  <c r="F206" i="1"/>
  <c r="I206" i="1" s="1"/>
  <c r="F207" i="1"/>
  <c r="I207" i="1" s="1"/>
  <c r="F208" i="1"/>
  <c r="I208" i="1" s="1"/>
  <c r="F209" i="1"/>
  <c r="F210" i="1"/>
  <c r="F211" i="1"/>
  <c r="I211" i="1" s="1"/>
  <c r="F212" i="1"/>
  <c r="I212" i="1" s="1"/>
  <c r="F213" i="1"/>
  <c r="I213" i="1" s="1"/>
  <c r="F214" i="1"/>
  <c r="I214" i="1" s="1"/>
  <c r="F215" i="1"/>
  <c r="I215" i="1" s="1"/>
  <c r="F216" i="1"/>
  <c r="I216" i="1" s="1"/>
  <c r="F217" i="1"/>
  <c r="I217" i="1" s="1"/>
  <c r="F218" i="1"/>
  <c r="I218" i="1" s="1"/>
  <c r="F219" i="1"/>
  <c r="F236" i="1"/>
  <c r="I236" i="1" s="1"/>
  <c r="F237" i="1"/>
  <c r="F227" i="1"/>
  <c r="F228" i="1"/>
  <c r="I228" i="1" s="1"/>
  <c r="F229" i="1"/>
  <c r="I229" i="1" s="1"/>
  <c r="F230" i="1"/>
  <c r="I230" i="1" s="1"/>
  <c r="F231" i="1"/>
  <c r="I231" i="1" s="1"/>
  <c r="F232" i="1"/>
  <c r="I232" i="1" s="1"/>
  <c r="F233" i="1"/>
  <c r="I233" i="1" s="1"/>
  <c r="F234" i="1"/>
  <c r="I234" i="1" s="1"/>
  <c r="F235" i="1"/>
  <c r="F238" i="1"/>
  <c r="F239" i="1"/>
  <c r="I239" i="1" s="1"/>
  <c r="F240" i="1"/>
  <c r="I240" i="1" s="1"/>
  <c r="F241" i="1"/>
  <c r="I241" i="1" s="1"/>
  <c r="F242" i="1"/>
  <c r="I242" i="1" s="1"/>
  <c r="F243" i="1"/>
  <c r="F246" i="1"/>
  <c r="I246" i="1" s="1"/>
  <c r="F247" i="1"/>
  <c r="F249" i="1"/>
  <c r="F250" i="1"/>
  <c r="I250" i="1" s="1"/>
  <c r="F251" i="1"/>
  <c r="I251" i="1" s="1"/>
  <c r="F252" i="1"/>
  <c r="I252" i="1" s="1"/>
  <c r="F253" i="1"/>
  <c r="F254" i="1"/>
  <c r="F255" i="1"/>
  <c r="I255" i="1" s="1"/>
  <c r="F256" i="1"/>
  <c r="I256" i="1" s="1"/>
  <c r="F257" i="1"/>
  <c r="I257" i="1" s="1"/>
  <c r="F258" i="1"/>
  <c r="I258" i="1" s="1"/>
  <c r="F259" i="1"/>
  <c r="F260" i="1"/>
  <c r="I260" i="1" s="1"/>
  <c r="F261" i="1"/>
  <c r="F262" i="1"/>
  <c r="F263" i="1"/>
  <c r="I263" i="1" s="1"/>
  <c r="F264" i="1"/>
  <c r="I264" i="1" s="1"/>
  <c r="F266" i="1"/>
  <c r="I266" i="1" s="1"/>
  <c r="F267" i="1"/>
  <c r="F268" i="1"/>
  <c r="F269" i="1"/>
  <c r="I269" i="1" s="1"/>
  <c r="F270" i="1"/>
  <c r="I270" i="1" s="1"/>
  <c r="F272" i="1"/>
  <c r="I272" i="1" s="1"/>
  <c r="F273" i="1"/>
  <c r="I273" i="1" s="1"/>
  <c r="F274" i="1"/>
  <c r="I274" i="1" s="1"/>
  <c r="F275" i="1"/>
  <c r="F277" i="1"/>
  <c r="I277" i="1" s="1"/>
  <c r="F278" i="1"/>
  <c r="F279" i="1"/>
  <c r="F280" i="1"/>
  <c r="I280" i="1" s="1"/>
  <c r="F281" i="1"/>
  <c r="I281" i="1" s="1"/>
  <c r="F282" i="1"/>
  <c r="I282" i="1" s="1"/>
  <c r="F283" i="1"/>
  <c r="I283" i="1" s="1"/>
  <c r="F284" i="1"/>
  <c r="I284" i="1" s="1"/>
  <c r="F285" i="1"/>
  <c r="F286" i="1"/>
  <c r="F287" i="1"/>
  <c r="I287" i="1" s="1"/>
  <c r="F288" i="1"/>
  <c r="F289" i="1"/>
  <c r="F290" i="1"/>
  <c r="I290" i="1" s="1"/>
  <c r="F291" i="1"/>
  <c r="I291" i="1" s="1"/>
  <c r="F292" i="1"/>
  <c r="I292" i="1" s="1"/>
  <c r="F293" i="1"/>
  <c r="I293" i="1" s="1"/>
  <c r="F294" i="1"/>
  <c r="I294" i="1" s="1"/>
  <c r="F295" i="1"/>
  <c r="I295" i="1" s="1"/>
  <c r="F296" i="1"/>
  <c r="I296" i="1" s="1"/>
  <c r="F297" i="1"/>
  <c r="I297" i="1" s="1"/>
  <c r="F298" i="1"/>
  <c r="I298" i="1" s="1"/>
  <c r="F299" i="1"/>
  <c r="I299" i="1" s="1"/>
  <c r="F300" i="1"/>
  <c r="F301" i="1"/>
  <c r="F302" i="1"/>
  <c r="I302" i="1" s="1"/>
  <c r="F303" i="1"/>
  <c r="I303" i="1" s="1"/>
  <c r="F304" i="1"/>
  <c r="I304" i="1" s="1"/>
  <c r="F305" i="1"/>
  <c r="I305" i="1" s="1"/>
  <c r="F306" i="1"/>
  <c r="I306" i="1" s="1"/>
  <c r="F307" i="1"/>
  <c r="F308" i="1"/>
  <c r="F309" i="1"/>
  <c r="I309" i="1" s="1"/>
  <c r="F310" i="1"/>
  <c r="I310" i="1" s="1"/>
  <c r="F311" i="1"/>
  <c r="I311" i="1" s="1"/>
  <c r="F312" i="1"/>
  <c r="I312" i="1" s="1"/>
  <c r="F313" i="1"/>
  <c r="I313" i="1" s="1"/>
  <c r="F314" i="1"/>
  <c r="I314" i="1" s="1"/>
  <c r="F315" i="1"/>
  <c r="I315" i="1" s="1"/>
  <c r="F316" i="1"/>
  <c r="I316" i="1" s="1"/>
  <c r="F317" i="1"/>
  <c r="I317" i="1" s="1"/>
  <c r="F318" i="1"/>
  <c r="I318" i="1" s="1"/>
  <c r="F319" i="1"/>
  <c r="I319" i="1" s="1"/>
  <c r="F320" i="1"/>
  <c r="F339" i="1"/>
  <c r="I339" i="1" s="1"/>
  <c r="F340" i="1"/>
  <c r="F341" i="1"/>
  <c r="F342" i="1"/>
  <c r="I342" i="1" s="1"/>
  <c r="F343" i="1"/>
  <c r="I343" i="1" s="1"/>
  <c r="F344" i="1"/>
  <c r="I344" i="1" s="1"/>
  <c r="F345" i="1"/>
  <c r="F346" i="1"/>
  <c r="F351" i="1"/>
  <c r="F352" i="1"/>
  <c r="I352" i="1" s="1"/>
  <c r="F353" i="1"/>
  <c r="F354" i="1"/>
  <c r="F355" i="1"/>
  <c r="I355" i="1" s="1"/>
  <c r="F356" i="1"/>
  <c r="I356" i="1" s="1"/>
  <c r="F357" i="1"/>
  <c r="I357" i="1" s="1"/>
  <c r="F358" i="1"/>
  <c r="I358" i="1" s="1"/>
  <c r="F359" i="1"/>
  <c r="I359" i="1" s="1"/>
  <c r="F360" i="1"/>
  <c r="F363" i="1"/>
  <c r="I363" i="1" s="1"/>
  <c r="F364" i="1"/>
  <c r="F365" i="1"/>
  <c r="F366" i="1"/>
  <c r="I366" i="1" s="1"/>
  <c r="F367" i="1"/>
  <c r="I367" i="1" s="1"/>
  <c r="F368" i="1"/>
  <c r="I368" i="1" s="1"/>
  <c r="F369" i="1"/>
  <c r="I369" i="1" s="1"/>
  <c r="F370" i="1"/>
  <c r="I370" i="1" s="1"/>
  <c r="F371" i="1"/>
  <c r="I371" i="1" s="1"/>
  <c r="F372" i="1"/>
  <c r="I372" i="1" s="1"/>
  <c r="F373" i="1"/>
  <c r="I373" i="1" s="1"/>
  <c r="F374" i="1"/>
  <c r="I374" i="1" s="1"/>
  <c r="F375" i="1"/>
  <c r="I375" i="1" s="1"/>
  <c r="F376" i="1"/>
  <c r="F392" i="1"/>
  <c r="I392" i="1" s="1"/>
  <c r="F393" i="1"/>
  <c r="I393" i="1" s="1"/>
  <c r="F394" i="1"/>
  <c r="I394" i="1" s="1"/>
  <c r="F395" i="1"/>
  <c r="F398" i="1"/>
  <c r="F399" i="1"/>
  <c r="I399" i="1" s="1"/>
  <c r="F400" i="1"/>
  <c r="I400" i="1" s="1"/>
  <c r="F401" i="1"/>
  <c r="I401" i="1" s="1"/>
  <c r="F402" i="1"/>
  <c r="I402" i="1" s="1"/>
  <c r="F403" i="1"/>
  <c r="F404" i="1"/>
  <c r="I404" i="1" s="1"/>
  <c r="F405" i="1"/>
  <c r="F406" i="1"/>
  <c r="I406" i="1" s="1"/>
  <c r="F407" i="1"/>
  <c r="F416" i="1"/>
  <c r="I416" i="1" s="1"/>
  <c r="F417" i="1"/>
  <c r="F418" i="1"/>
  <c r="F419" i="1"/>
  <c r="I419" i="1" s="1"/>
  <c r="F420" i="1"/>
  <c r="I420" i="1" s="1"/>
  <c r="F421" i="1"/>
  <c r="I421" i="1" s="1"/>
  <c r="F422" i="1"/>
  <c r="F423" i="1"/>
  <c r="F424" i="1"/>
  <c r="I424" i="1" s="1"/>
  <c r="F425" i="1"/>
  <c r="I425" i="1" s="1"/>
  <c r="F426" i="1"/>
  <c r="I426" i="1" s="1"/>
  <c r="F427" i="1"/>
  <c r="I427" i="1" s="1"/>
  <c r="F428" i="1"/>
  <c r="I428" i="1" s="1"/>
  <c r="F431" i="1"/>
  <c r="F432" i="1"/>
  <c r="F433" i="1"/>
  <c r="I433" i="1" s="1"/>
  <c r="F434" i="1"/>
  <c r="I434" i="1" s="1"/>
  <c r="F435" i="1"/>
  <c r="I435" i="1" s="1"/>
  <c r="F436" i="1"/>
  <c r="I436" i="1" s="1"/>
  <c r="F437" i="1"/>
  <c r="F438" i="1"/>
  <c r="F439" i="1"/>
  <c r="I439" i="1" s="1"/>
  <c r="F440" i="1"/>
  <c r="I440" i="1" s="1"/>
  <c r="F441" i="1"/>
  <c r="I441" i="1" s="1"/>
  <c r="F442" i="1"/>
  <c r="I442" i="1" s="1"/>
  <c r="F448" i="1"/>
  <c r="F449" i="1"/>
  <c r="F450" i="1"/>
  <c r="I450" i="1" s="1"/>
  <c r="F451" i="1"/>
  <c r="I451" i="1" s="1"/>
  <c r="F452" i="1"/>
  <c r="I452" i="1" s="1"/>
  <c r="F453" i="1"/>
  <c r="I453" i="1" s="1"/>
  <c r="F454" i="1"/>
  <c r="I454" i="1" s="1"/>
  <c r="F455" i="1"/>
  <c r="I455" i="1" s="1"/>
  <c r="F461" i="1"/>
  <c r="F462" i="1"/>
  <c r="F463" i="1"/>
  <c r="I463" i="1" s="1"/>
  <c r="F464" i="1"/>
  <c r="I464" i="1" s="1"/>
  <c r="F465" i="1"/>
  <c r="F466" i="1"/>
  <c r="F467" i="1"/>
  <c r="I467" i="1" s="1"/>
  <c r="F468" i="1"/>
  <c r="I468" i="1" s="1"/>
  <c r="F469" i="1"/>
  <c r="I469" i="1" s="1"/>
  <c r="F470" i="1"/>
  <c r="I470" i="1" s="1"/>
  <c r="F471" i="1"/>
  <c r="I471" i="1" s="1"/>
  <c r="F472" i="1"/>
  <c r="F473" i="1"/>
  <c r="F474" i="1"/>
  <c r="I474" i="1" s="1"/>
  <c r="F475" i="1"/>
  <c r="I475" i="1" s="1"/>
  <c r="F476" i="1"/>
  <c r="I476" i="1" s="1"/>
  <c r="F477" i="1"/>
  <c r="I477" i="1" s="1"/>
  <c r="F478" i="1"/>
  <c r="I478" i="1" s="1"/>
  <c r="F479" i="1"/>
  <c r="F480" i="1"/>
  <c r="F487" i="1"/>
  <c r="F488" i="1"/>
  <c r="F489" i="1"/>
  <c r="I489" i="1" s="1"/>
  <c r="F490" i="1"/>
  <c r="I490" i="1" s="1"/>
  <c r="F491" i="1"/>
  <c r="I491" i="1" s="1"/>
  <c r="F492" i="1"/>
  <c r="I492" i="1" s="1"/>
  <c r="F493" i="1"/>
  <c r="I493" i="1" s="1"/>
  <c r="F494" i="1"/>
  <c r="F497" i="1"/>
  <c r="I497" i="1" s="1"/>
  <c r="F498" i="1"/>
  <c r="F499" i="1"/>
  <c r="F500" i="1"/>
  <c r="I500" i="1" s="1"/>
  <c r="F501" i="1"/>
  <c r="I501" i="1" s="1"/>
  <c r="F502" i="1"/>
  <c r="I502" i="1" s="1"/>
  <c r="F503" i="1"/>
  <c r="I503" i="1" s="1"/>
  <c r="F504" i="1"/>
  <c r="I504" i="1" s="1"/>
  <c r="F505" i="1"/>
  <c r="F506" i="1"/>
  <c r="F507" i="1"/>
  <c r="I507" i="1" s="1"/>
  <c r="F508" i="1"/>
  <c r="I508" i="1" s="1"/>
  <c r="F509" i="1"/>
  <c r="I509" i="1" s="1"/>
  <c r="F510" i="1"/>
  <c r="F511" i="1"/>
  <c r="I511" i="1" s="1"/>
  <c r="F512" i="1"/>
  <c r="F513" i="1"/>
  <c r="I513" i="1" s="1"/>
  <c r="F514" i="1"/>
  <c r="F515" i="1"/>
  <c r="F516" i="1"/>
  <c r="I516" i="1" s="1"/>
  <c r="F517" i="1"/>
  <c r="I517" i="1" s="1"/>
  <c r="F518" i="1"/>
  <c r="I518" i="1" s="1"/>
  <c r="F519" i="1"/>
  <c r="I519" i="1" s="1"/>
  <c r="F520" i="1"/>
  <c r="I520" i="1" s="1"/>
  <c r="F521" i="1"/>
  <c r="I521" i="1" s="1"/>
  <c r="F522" i="1"/>
  <c r="I522" i="1" s="1"/>
  <c r="F523" i="1"/>
  <c r="I523" i="1" s="1"/>
  <c r="F524" i="1"/>
  <c r="I524" i="1" s="1"/>
  <c r="F525" i="1"/>
  <c r="I525" i="1" s="1"/>
  <c r="F526" i="1"/>
  <c r="I526" i="1" s="1"/>
  <c r="F527" i="1"/>
  <c r="I527" i="1" s="1"/>
  <c r="F528" i="1"/>
  <c r="I528" i="1" s="1"/>
  <c r="F529" i="1"/>
  <c r="I529" i="1" s="1"/>
  <c r="F530" i="1"/>
  <c r="I530" i="1" s="1"/>
  <c r="F531" i="1"/>
  <c r="I531" i="1" s="1"/>
  <c r="F532" i="1"/>
  <c r="I532" i="1" s="1"/>
  <c r="F533" i="1"/>
  <c r="I533" i="1" s="1"/>
  <c r="F534" i="1"/>
  <c r="F535" i="1"/>
  <c r="I535" i="1" s="1"/>
  <c r="F537" i="1"/>
  <c r="F540" i="1"/>
  <c r="F541" i="1"/>
  <c r="I541" i="1" s="1"/>
  <c r="F542" i="1"/>
  <c r="I542" i="1" s="1"/>
  <c r="F544" i="1"/>
  <c r="F545" i="1"/>
  <c r="F546" i="1"/>
  <c r="I546" i="1" s="1"/>
  <c r="F547" i="1"/>
  <c r="I547" i="1" s="1"/>
  <c r="F548" i="1"/>
  <c r="F549" i="1"/>
  <c r="F550" i="1"/>
  <c r="I550" i="1" s="1"/>
  <c r="F551" i="1"/>
  <c r="I551" i="1" s="1"/>
  <c r="F552" i="1"/>
  <c r="I552" i="1" s="1"/>
  <c r="F553" i="1"/>
  <c r="I553" i="1" s="1"/>
  <c r="F554" i="1"/>
  <c r="F555" i="1"/>
  <c r="F556" i="1"/>
  <c r="I556" i="1" s="1"/>
  <c r="F557" i="1"/>
  <c r="I557" i="1" s="1"/>
  <c r="F558" i="1"/>
  <c r="I558" i="1" s="1"/>
  <c r="F559" i="1"/>
  <c r="I559" i="1" s="1"/>
  <c r="F560" i="1"/>
  <c r="I560" i="1" s="1"/>
  <c r="F562" i="1"/>
  <c r="F563" i="1"/>
  <c r="F564" i="1"/>
  <c r="I564" i="1" s="1"/>
  <c r="F565" i="1"/>
  <c r="I565" i="1" s="1"/>
  <c r="F566" i="1"/>
  <c r="I566" i="1" s="1"/>
  <c r="F567" i="1"/>
  <c r="I567" i="1" s="1"/>
  <c r="F568" i="1"/>
  <c r="I568" i="1" s="1"/>
  <c r="F569" i="1"/>
  <c r="F570" i="1"/>
  <c r="F571" i="1"/>
  <c r="I571" i="1" s="1"/>
  <c r="F572" i="1"/>
  <c r="I572" i="1" s="1"/>
  <c r="F573" i="1"/>
  <c r="I573" i="1" s="1"/>
  <c r="F574" i="1"/>
  <c r="I574" i="1" s="1"/>
  <c r="F575" i="1"/>
  <c r="I575" i="1" s="1"/>
  <c r="F582" i="1"/>
  <c r="F583" i="1"/>
  <c r="F584" i="1"/>
  <c r="I584" i="1" s="1"/>
  <c r="F585" i="1"/>
  <c r="I585" i="1" s="1"/>
  <c r="F586" i="1"/>
  <c r="I586" i="1" s="1"/>
  <c r="F587" i="1"/>
  <c r="I587" i="1" s="1"/>
  <c r="F588" i="1"/>
  <c r="I588" i="1" s="1"/>
  <c r="F589" i="1"/>
  <c r="I589" i="1" s="1"/>
  <c r="F590" i="1"/>
  <c r="F591" i="1"/>
  <c r="F592" i="1"/>
  <c r="I592" i="1" s="1"/>
  <c r="F593" i="1"/>
  <c r="I593" i="1" s="1"/>
  <c r="F594" i="1"/>
  <c r="I594" i="1" s="1"/>
  <c r="F595" i="1"/>
  <c r="I595" i="1" s="1"/>
  <c r="F596" i="1"/>
  <c r="I596" i="1" s="1"/>
  <c r="F597" i="1"/>
  <c r="I597" i="1" s="1"/>
  <c r="F598" i="1"/>
  <c r="F414" i="1"/>
  <c r="F599" i="1"/>
  <c r="F600" i="1"/>
  <c r="I600" i="1" s="1"/>
  <c r="F601" i="1"/>
  <c r="I601" i="1" s="1"/>
  <c r="F602" i="1"/>
  <c r="I602" i="1" s="1"/>
  <c r="F603" i="1"/>
  <c r="I603" i="1" s="1"/>
  <c r="F604" i="1"/>
  <c r="I604" i="1" s="1"/>
  <c r="F605" i="1"/>
  <c r="F606" i="1"/>
  <c r="I606" i="1" s="1"/>
  <c r="F607" i="1"/>
  <c r="F608" i="1"/>
  <c r="I608" i="1" s="1"/>
  <c r="F609" i="1"/>
  <c r="F610" i="1"/>
  <c r="F611" i="1"/>
  <c r="I611" i="1" s="1"/>
  <c r="F612" i="1"/>
  <c r="I612" i="1" s="1"/>
  <c r="F613" i="1"/>
  <c r="I613" i="1" s="1"/>
  <c r="F616" i="1"/>
  <c r="I616" i="1" s="1"/>
  <c r="F615" i="1"/>
  <c r="I615" i="1" s="1"/>
  <c r="F617" i="1"/>
  <c r="F618" i="1"/>
  <c r="F619" i="1"/>
  <c r="I619" i="1" s="1"/>
  <c r="F620" i="1"/>
  <c r="I620" i="1" s="1"/>
  <c r="F621" i="1"/>
  <c r="I621" i="1" s="1"/>
  <c r="F622" i="1"/>
  <c r="I622" i="1" s="1"/>
  <c r="F623" i="1"/>
  <c r="I623" i="1" s="1"/>
  <c r="F624" i="1"/>
  <c r="F625" i="1"/>
  <c r="I625" i="1" s="1"/>
  <c r="F626" i="1"/>
  <c r="F627" i="1"/>
  <c r="F628" i="1"/>
  <c r="I628" i="1" s="1"/>
  <c r="F629" i="1"/>
  <c r="I629" i="1" s="1"/>
  <c r="F630" i="1"/>
  <c r="I630" i="1" s="1"/>
  <c r="F631" i="1"/>
  <c r="I631" i="1" s="1"/>
  <c r="F632" i="1"/>
  <c r="I632" i="1" s="1"/>
  <c r="F633" i="1"/>
  <c r="I633" i="1" s="1"/>
  <c r="F634" i="1"/>
  <c r="I634" i="1" s="1"/>
  <c r="F635" i="1"/>
  <c r="F636" i="1"/>
  <c r="I636" i="1" s="1"/>
  <c r="F637" i="1"/>
  <c r="I637" i="1" s="1"/>
  <c r="F638" i="1"/>
  <c r="I638" i="1" s="1"/>
  <c r="F639" i="1"/>
  <c r="I639" i="1" s="1"/>
  <c r="F640" i="1"/>
  <c r="I640" i="1" s="1"/>
  <c r="F643" i="1"/>
  <c r="F644" i="1"/>
  <c r="F647" i="1"/>
  <c r="I647" i="1" s="1"/>
  <c r="F648" i="1"/>
  <c r="F649" i="1"/>
  <c r="I649" i="1" s="1"/>
  <c r="F650" i="1"/>
  <c r="I650" i="1" s="1"/>
  <c r="F651" i="1"/>
  <c r="I651" i="1" s="1"/>
  <c r="F670" i="1"/>
  <c r="F671" i="1"/>
  <c r="F672" i="1"/>
  <c r="I672" i="1" s="1"/>
  <c r="F673" i="1"/>
  <c r="I673" i="1" s="1"/>
  <c r="F674" i="1"/>
  <c r="F676" i="1"/>
  <c r="I676" i="1" s="1"/>
  <c r="F685" i="1"/>
  <c r="F686" i="1"/>
  <c r="F687" i="1"/>
  <c r="I687" i="1" s="1"/>
  <c r="F688" i="1"/>
  <c r="I688" i="1" s="1"/>
  <c r="F689" i="1"/>
  <c r="I689" i="1" s="1"/>
  <c r="F690" i="1"/>
  <c r="I690" i="1" s="1"/>
  <c r="F691" i="1"/>
  <c r="I691" i="1" s="1"/>
  <c r="F692" i="1"/>
  <c r="I692" i="1" s="1"/>
  <c r="F694" i="1"/>
  <c r="F695" i="1"/>
  <c r="I695" i="1" s="1"/>
  <c r="F696" i="1"/>
  <c r="I696" i="1" s="1"/>
  <c r="F697" i="1"/>
  <c r="I697" i="1" s="1"/>
  <c r="F6" i="1"/>
  <c r="F7" i="1"/>
  <c r="F8" i="1"/>
  <c r="I8" i="1" s="1"/>
  <c r="F9" i="1"/>
  <c r="I9" i="1" s="1"/>
  <c r="F10" i="1"/>
  <c r="I10" i="1" s="1"/>
  <c r="F11" i="1"/>
  <c r="I11" i="1" s="1"/>
  <c r="F12" i="1"/>
  <c r="I12" i="1" s="1"/>
  <c r="F5" i="1"/>
  <c r="I5" i="1" s="1"/>
  <c r="H532" i="1"/>
  <c r="H131" i="1"/>
  <c r="H130" i="1"/>
  <c r="H129" i="1"/>
  <c r="H421" i="1"/>
  <c r="H420" i="1"/>
  <c r="H419" i="1"/>
  <c r="H416" i="1"/>
  <c r="H339" i="1"/>
  <c r="H464" i="1"/>
  <c r="H463" i="1"/>
  <c r="H509" i="1"/>
  <c r="H508" i="1"/>
  <c r="H696" i="1"/>
  <c r="H697" i="1"/>
  <c r="H695" i="1"/>
  <c r="H692" i="1"/>
  <c r="H691" i="1"/>
  <c r="H690" i="1"/>
  <c r="H689" i="1"/>
  <c r="H688" i="1"/>
  <c r="H687" i="1"/>
  <c r="H676" i="1"/>
  <c r="H673" i="1"/>
  <c r="H672" i="1"/>
  <c r="H651" i="1"/>
  <c r="H650" i="1"/>
  <c r="H649" i="1"/>
  <c r="H647" i="1"/>
  <c r="H640" i="1"/>
  <c r="H639" i="1"/>
  <c r="H638" i="1"/>
  <c r="H637" i="1"/>
  <c r="H636" i="1"/>
  <c r="H634" i="1"/>
  <c r="H633" i="1"/>
  <c r="H632" i="1"/>
  <c r="H631" i="1"/>
  <c r="H630" i="1"/>
  <c r="H629" i="1"/>
  <c r="H628" i="1"/>
  <c r="H625" i="1"/>
  <c r="H623" i="1"/>
  <c r="H622" i="1"/>
  <c r="H621" i="1"/>
  <c r="H620" i="1"/>
  <c r="H619" i="1"/>
  <c r="H615" i="1"/>
  <c r="H616" i="1"/>
  <c r="H613" i="1"/>
  <c r="H612" i="1"/>
  <c r="H611" i="1"/>
  <c r="H608" i="1"/>
  <c r="H606" i="1"/>
  <c r="H604" i="1"/>
  <c r="H603" i="1"/>
  <c r="H602" i="1"/>
  <c r="H601" i="1"/>
  <c r="H600" i="1"/>
  <c r="H597" i="1"/>
  <c r="H596" i="1"/>
  <c r="H595" i="1"/>
  <c r="H594" i="1"/>
  <c r="H593" i="1"/>
  <c r="H592" i="1"/>
  <c r="H589" i="1"/>
  <c r="H588" i="1"/>
  <c r="H587" i="1"/>
  <c r="H586" i="1"/>
  <c r="H585" i="1"/>
  <c r="H584" i="1"/>
  <c r="H575" i="1"/>
  <c r="H574" i="1"/>
  <c r="H573" i="1"/>
  <c r="H572" i="1"/>
  <c r="H571" i="1"/>
  <c r="H568" i="1"/>
  <c r="H567" i="1"/>
  <c r="H566" i="1"/>
  <c r="H565" i="1"/>
  <c r="H564" i="1"/>
  <c r="H560" i="1"/>
  <c r="H559" i="1"/>
  <c r="H558" i="1"/>
  <c r="H557" i="1"/>
  <c r="H556" i="1"/>
  <c r="H553" i="1"/>
  <c r="H552" i="1"/>
  <c r="H551" i="1"/>
  <c r="H550" i="1"/>
  <c r="H547" i="1"/>
  <c r="H546" i="1"/>
  <c r="H542" i="1"/>
  <c r="H541" i="1"/>
  <c r="H535" i="1"/>
  <c r="H533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3" i="1"/>
  <c r="H511" i="1"/>
  <c r="H507" i="1"/>
  <c r="H504" i="1"/>
  <c r="H503" i="1"/>
  <c r="H502" i="1"/>
  <c r="H501" i="1"/>
  <c r="H500" i="1"/>
  <c r="H497" i="1"/>
  <c r="H493" i="1"/>
  <c r="H492" i="1"/>
  <c r="H491" i="1"/>
  <c r="H490" i="1"/>
  <c r="H489" i="1"/>
  <c r="H478" i="1"/>
  <c r="H477" i="1"/>
  <c r="H476" i="1"/>
  <c r="H475" i="1"/>
  <c r="H474" i="1"/>
  <c r="H471" i="1"/>
  <c r="H470" i="1"/>
  <c r="H469" i="1"/>
  <c r="H468" i="1"/>
  <c r="H467" i="1"/>
  <c r="H455" i="1"/>
  <c r="H454" i="1"/>
  <c r="H453" i="1"/>
  <c r="H452" i="1"/>
  <c r="H451" i="1"/>
  <c r="H450" i="1"/>
  <c r="H442" i="1"/>
  <c r="H441" i="1"/>
  <c r="H440" i="1"/>
  <c r="H439" i="1"/>
  <c r="H436" i="1"/>
  <c r="H435" i="1"/>
  <c r="H434" i="1"/>
  <c r="H433" i="1"/>
  <c r="H428" i="1"/>
  <c r="H427" i="1"/>
  <c r="H426" i="1"/>
  <c r="H425" i="1"/>
  <c r="H424" i="1"/>
  <c r="H407" i="1"/>
  <c r="H406" i="1"/>
  <c r="H405" i="1"/>
  <c r="H404" i="1"/>
  <c r="H402" i="1"/>
  <c r="H401" i="1"/>
  <c r="H400" i="1"/>
  <c r="H399" i="1"/>
  <c r="H394" i="1"/>
  <c r="H393" i="1"/>
  <c r="H392" i="1"/>
  <c r="H375" i="1"/>
  <c r="H374" i="1"/>
  <c r="H373" i="1"/>
  <c r="H372" i="1"/>
  <c r="H371" i="1"/>
  <c r="H370" i="1"/>
  <c r="H369" i="1"/>
  <c r="H368" i="1"/>
  <c r="H367" i="1"/>
  <c r="H366" i="1"/>
  <c r="H363" i="1"/>
  <c r="H359" i="1"/>
  <c r="H358" i="1"/>
  <c r="H357" i="1"/>
  <c r="H356" i="1"/>
  <c r="H355" i="1"/>
  <c r="H352" i="1"/>
  <c r="H344" i="1"/>
  <c r="H343" i="1"/>
  <c r="H342" i="1"/>
  <c r="H319" i="1"/>
  <c r="H318" i="1"/>
  <c r="H317" i="1"/>
  <c r="H316" i="1"/>
  <c r="H315" i="1"/>
  <c r="H314" i="1"/>
  <c r="H313" i="1"/>
  <c r="H312" i="1"/>
  <c r="H311" i="1"/>
  <c r="H310" i="1"/>
  <c r="H309" i="1"/>
  <c r="H306" i="1"/>
  <c r="H305" i="1"/>
  <c r="H304" i="1"/>
  <c r="H303" i="1"/>
  <c r="H302" i="1"/>
  <c r="H299" i="1"/>
  <c r="H298" i="1"/>
  <c r="H297" i="1"/>
  <c r="H296" i="1"/>
  <c r="H295" i="1"/>
  <c r="H294" i="1"/>
  <c r="H293" i="1"/>
  <c r="H292" i="1"/>
  <c r="H291" i="1"/>
  <c r="H290" i="1"/>
  <c r="H287" i="1"/>
  <c r="H284" i="1"/>
  <c r="H283" i="1"/>
  <c r="H282" i="1"/>
  <c r="H281" i="1"/>
  <c r="H280" i="1"/>
  <c r="H277" i="1"/>
  <c r="H274" i="1"/>
  <c r="H273" i="1"/>
  <c r="H272" i="1"/>
  <c r="H270" i="1"/>
  <c r="H269" i="1"/>
  <c r="H266" i="1"/>
  <c r="H264" i="1"/>
  <c r="H263" i="1"/>
  <c r="H260" i="1"/>
  <c r="H258" i="1"/>
  <c r="H257" i="1"/>
  <c r="H256" i="1"/>
  <c r="H255" i="1"/>
  <c r="H252" i="1"/>
  <c r="H251" i="1"/>
  <c r="H250" i="1"/>
  <c r="H246" i="1"/>
  <c r="H242" i="1"/>
  <c r="H241" i="1"/>
  <c r="H240" i="1"/>
  <c r="H239" i="1"/>
  <c r="H234" i="1"/>
  <c r="H233" i="1"/>
  <c r="H232" i="1"/>
  <c r="H231" i="1"/>
  <c r="H230" i="1"/>
  <c r="H229" i="1"/>
  <c r="H228" i="1"/>
  <c r="H236" i="1"/>
  <c r="H218" i="1"/>
  <c r="H217" i="1"/>
  <c r="H216" i="1"/>
  <c r="H215" i="1"/>
  <c r="H214" i="1"/>
  <c r="H213" i="1"/>
  <c r="H212" i="1"/>
  <c r="H211" i="1"/>
  <c r="H208" i="1"/>
  <c r="H207" i="1"/>
  <c r="H206" i="1"/>
  <c r="H205" i="1"/>
  <c r="H204" i="1"/>
  <c r="H203" i="1"/>
  <c r="H202" i="1"/>
  <c r="H199" i="1"/>
  <c r="H198" i="1"/>
  <c r="H197" i="1"/>
  <c r="H196" i="1"/>
  <c r="H195" i="1"/>
  <c r="H194" i="1"/>
  <c r="H193" i="1"/>
  <c r="H192" i="1"/>
  <c r="H189" i="1"/>
  <c r="H187" i="1"/>
  <c r="H186" i="1"/>
  <c r="H185" i="1"/>
  <c r="H184" i="1"/>
  <c r="H183" i="1"/>
  <c r="H182" i="1"/>
  <c r="H181" i="1"/>
  <c r="H179" i="1"/>
  <c r="H176" i="1"/>
  <c r="H174" i="1"/>
  <c r="H173" i="1"/>
  <c r="H172" i="1"/>
  <c r="H171" i="1"/>
  <c r="H170" i="1"/>
  <c r="H167" i="1"/>
  <c r="H166" i="1"/>
  <c r="H165" i="1"/>
  <c r="H164" i="1"/>
  <c r="H163" i="1"/>
  <c r="H160" i="1"/>
  <c r="H158" i="1"/>
  <c r="H157" i="1"/>
  <c r="H156" i="1"/>
  <c r="H155" i="1"/>
  <c r="H154" i="1"/>
  <c r="H153" i="1"/>
  <c r="H152" i="1"/>
  <c r="H146" i="1"/>
  <c r="H145" i="1"/>
  <c r="H144" i="1"/>
  <c r="H128" i="1"/>
  <c r="H127" i="1"/>
  <c r="H126" i="1"/>
  <c r="H112" i="1"/>
  <c r="H111" i="1"/>
  <c r="H110" i="1"/>
  <c r="H109" i="1"/>
  <c r="H108" i="1"/>
  <c r="H107" i="1"/>
  <c r="H106" i="1"/>
  <c r="H105" i="1"/>
  <c r="H102" i="1"/>
  <c r="H100" i="1"/>
  <c r="H99" i="1"/>
  <c r="H98" i="1"/>
  <c r="H97" i="1"/>
  <c r="H96" i="1"/>
  <c r="H95" i="1"/>
  <c r="H94" i="1"/>
  <c r="H93" i="1"/>
  <c r="H92" i="1"/>
  <c r="H89" i="1"/>
  <c r="H88" i="1"/>
  <c r="H87" i="1"/>
  <c r="H86" i="1"/>
  <c r="H83" i="1"/>
  <c r="H82" i="1"/>
  <c r="H79" i="1"/>
  <c r="H76" i="1"/>
  <c r="H75" i="1"/>
  <c r="H73" i="1"/>
  <c r="H72" i="1"/>
  <c r="H71" i="1"/>
  <c r="H64" i="1"/>
  <c r="H63" i="1"/>
  <c r="H62" i="1"/>
  <c r="H56" i="1"/>
  <c r="H55" i="1"/>
  <c r="H54" i="1"/>
  <c r="H53" i="1"/>
  <c r="H48" i="1"/>
  <c r="H46" i="1"/>
  <c r="H45" i="1"/>
  <c r="H44" i="1"/>
  <c r="H41" i="1"/>
  <c r="H39" i="1"/>
  <c r="H38" i="1"/>
  <c r="H37" i="1"/>
  <c r="H36" i="1"/>
  <c r="H35" i="1"/>
  <c r="H32" i="1"/>
  <c r="H224" i="1"/>
  <c r="H223" i="1"/>
  <c r="H222" i="1"/>
  <c r="H30" i="1"/>
  <c r="H29" i="1"/>
  <c r="H28" i="1"/>
  <c r="H25" i="1"/>
  <c r="H24" i="1"/>
  <c r="H23" i="1"/>
  <c r="H18" i="1"/>
  <c r="H17" i="1"/>
  <c r="H16" i="1"/>
  <c r="H13" i="1"/>
  <c r="H12" i="1"/>
  <c r="H11" i="1"/>
  <c r="H10" i="1"/>
  <c r="H9" i="1"/>
  <c r="H8" i="1"/>
  <c r="H5" i="1"/>
  <c r="I699" i="1" l="1"/>
  <c r="I701" i="1" s="1"/>
  <c r="J315" i="1"/>
  <c r="J363" i="1"/>
  <c r="J82" i="1"/>
  <c r="J97" i="1"/>
  <c r="J189" i="1"/>
  <c r="J263" i="1"/>
  <c r="J543" i="1"/>
  <c r="J524" i="1"/>
  <c r="J528" i="1"/>
  <c r="J73" i="1"/>
  <c r="J36" i="1"/>
  <c r="J547" i="1"/>
  <c r="J45" i="1"/>
  <c r="J464" i="1"/>
  <c r="J305" i="1"/>
  <c r="J242" i="1"/>
  <c r="J223" i="1"/>
  <c r="J107" i="1"/>
  <c r="J111" i="1"/>
  <c r="J158" i="1"/>
  <c r="J455" i="1"/>
  <c r="J518" i="1"/>
  <c r="J628" i="1"/>
  <c r="J28" i="1"/>
  <c r="J436" i="1"/>
  <c r="J130" i="1"/>
  <c r="J637" i="1"/>
  <c r="J352" i="1"/>
  <c r="J246" i="1"/>
  <c r="J689" i="1"/>
  <c r="J89" i="1"/>
  <c r="J144" i="1"/>
  <c r="J420" i="1"/>
  <c r="J102" i="1"/>
  <c r="J165" i="1"/>
  <c r="J294" i="1"/>
  <c r="J474" i="1"/>
  <c r="J608" i="1"/>
  <c r="J593" i="1"/>
  <c r="J546" i="1"/>
  <c r="J533" i="1"/>
  <c r="J295" i="1"/>
  <c r="J622" i="1"/>
  <c r="J541" i="1"/>
  <c r="J75" i="1"/>
  <c r="J95" i="1"/>
  <c r="J597" i="1"/>
  <c r="J129" i="1"/>
  <c r="J687" i="1"/>
  <c r="J595" i="1"/>
  <c r="J584" i="1"/>
  <c r="J574" i="1"/>
  <c r="J557" i="1"/>
  <c r="J502" i="1"/>
  <c r="J476" i="1"/>
  <c r="J356" i="1"/>
  <c r="J38" i="1"/>
  <c r="J696" i="1"/>
  <c r="J673" i="1"/>
  <c r="J647" i="1"/>
  <c r="J560" i="1"/>
  <c r="J501" i="1"/>
  <c r="J492" i="1"/>
  <c r="J665" i="1"/>
  <c r="J342" i="1"/>
  <c r="J602" i="1"/>
  <c r="J616" i="1"/>
  <c r="J672" i="1"/>
  <c r="J621" i="1"/>
  <c r="J572" i="1"/>
  <c r="J550" i="1"/>
  <c r="J400" i="1"/>
  <c r="J344" i="1"/>
  <c r="J304" i="1"/>
  <c r="J277" i="1"/>
  <c r="J258" i="1"/>
  <c r="J668" i="1"/>
  <c r="J666" i="1"/>
  <c r="J579" i="1"/>
  <c r="J381" i="1"/>
  <c r="J387" i="1"/>
  <c r="J681" i="1"/>
  <c r="J619" i="1"/>
  <c r="J604" i="1"/>
  <c r="J9" i="1"/>
  <c r="J601" i="1"/>
  <c r="J556" i="1"/>
  <c r="J553" i="1"/>
  <c r="J468" i="1"/>
  <c r="J5" i="1"/>
  <c r="J273" i="1"/>
  <c r="J441" i="1"/>
  <c r="J526" i="1"/>
  <c r="J558" i="1"/>
  <c r="J575" i="1"/>
  <c r="J638" i="1"/>
  <c r="J623" i="1"/>
  <c r="J620" i="1"/>
  <c r="J615" i="1"/>
  <c r="J589" i="1"/>
  <c r="J527" i="1"/>
  <c r="J523" i="1"/>
  <c r="J470" i="1"/>
  <c r="J467" i="1"/>
  <c r="J463" i="1"/>
  <c r="J435" i="1"/>
  <c r="J425" i="1"/>
  <c r="J399" i="1"/>
  <c r="J303" i="1"/>
  <c r="J30" i="1"/>
  <c r="J697" i="1"/>
  <c r="J690" i="1"/>
  <c r="J542" i="1"/>
  <c r="J406" i="1"/>
  <c r="J669" i="1"/>
  <c r="J634" i="1"/>
  <c r="J596" i="1"/>
  <c r="J16" i="1"/>
  <c r="J222" i="1"/>
  <c r="J240" i="1"/>
  <c r="J266" i="1"/>
  <c r="J573" i="1"/>
  <c r="J625" i="1"/>
  <c r="J639" i="1"/>
  <c r="J566" i="1"/>
  <c r="J559" i="1"/>
  <c r="J509" i="1"/>
  <c r="J564" i="1"/>
  <c r="J612" i="1"/>
  <c r="J611" i="1"/>
  <c r="J525" i="1"/>
  <c r="J94" i="1"/>
  <c r="J631" i="1"/>
  <c r="J636" i="1"/>
  <c r="J442" i="1"/>
  <c r="J35" i="1"/>
  <c r="J39" i="1"/>
  <c r="J54" i="1"/>
  <c r="J62" i="1"/>
  <c r="J176" i="1"/>
  <c r="J522" i="1"/>
  <c r="J600" i="1"/>
  <c r="J640" i="1"/>
  <c r="J592" i="1"/>
  <c r="J588" i="1"/>
  <c r="J568" i="1"/>
  <c r="J198" i="1"/>
  <c r="J230" i="1"/>
  <c r="J234" i="1"/>
  <c r="J314" i="1"/>
  <c r="J516" i="1"/>
  <c r="J535" i="1"/>
  <c r="J551" i="1"/>
  <c r="J571" i="1"/>
  <c r="J633" i="1"/>
  <c r="J632" i="1"/>
  <c r="J629" i="1"/>
  <c r="J613" i="1"/>
  <c r="J585" i="1"/>
  <c r="J530" i="1"/>
  <c r="J503" i="1"/>
  <c r="J500" i="1"/>
  <c r="J384" i="1"/>
  <c r="J388" i="1"/>
  <c r="J507" i="1"/>
  <c r="J357" i="1"/>
  <c r="J241" i="1"/>
  <c r="J173" i="1"/>
  <c r="J676" i="1"/>
  <c r="J517" i="1"/>
  <c r="J477" i="1"/>
  <c r="J419" i="1"/>
  <c r="J393" i="1"/>
  <c r="J343" i="1"/>
  <c r="J284" i="1"/>
  <c r="J280" i="1"/>
  <c r="J257" i="1"/>
  <c r="J578" i="1"/>
  <c r="J265" i="1"/>
  <c r="J192" i="1"/>
  <c r="J270" i="1"/>
  <c r="J367" i="1"/>
  <c r="J491" i="1"/>
  <c r="J586" i="1"/>
  <c r="J651" i="1"/>
  <c r="J603" i="1"/>
  <c r="J594" i="1"/>
  <c r="J565" i="1"/>
  <c r="J552" i="1"/>
  <c r="J531" i="1"/>
  <c r="J519" i="1"/>
  <c r="J513" i="1"/>
  <c r="J469" i="1"/>
  <c r="J453" i="1"/>
  <c r="J434" i="1"/>
  <c r="J428" i="1"/>
  <c r="J424" i="1"/>
  <c r="J402" i="1"/>
  <c r="J171" i="1"/>
  <c r="J167" i="1"/>
  <c r="J163" i="1"/>
  <c r="J127" i="1"/>
  <c r="J53" i="1"/>
  <c r="J46" i="1"/>
  <c r="J224" i="1"/>
  <c r="J29" i="1"/>
  <c r="J25" i="1"/>
  <c r="J281" i="1"/>
  <c r="J250" i="1"/>
  <c r="J394" i="1"/>
  <c r="J650" i="1"/>
  <c r="J587" i="1"/>
  <c r="J567" i="1"/>
  <c r="J497" i="1"/>
  <c r="J174" i="1"/>
  <c r="J170" i="1"/>
  <c r="J166" i="1"/>
  <c r="J126" i="1"/>
  <c r="J83" i="1"/>
  <c r="J79" i="1"/>
  <c r="J56" i="1"/>
  <c r="J41" i="1"/>
  <c r="J24" i="1"/>
  <c r="J18" i="1"/>
  <c r="J680" i="1"/>
  <c r="J692" i="1"/>
  <c r="J630" i="1"/>
  <c r="J532" i="1"/>
  <c r="J529" i="1"/>
  <c r="J521" i="1"/>
  <c r="J508" i="1"/>
  <c r="J490" i="1"/>
  <c r="J478" i="1"/>
  <c r="J475" i="1"/>
  <c r="J433" i="1"/>
  <c r="J427" i="1"/>
  <c r="J401" i="1"/>
  <c r="J392" i="1"/>
  <c r="J359" i="1"/>
  <c r="J306" i="1"/>
  <c r="J302" i="1"/>
  <c r="J287" i="1"/>
  <c r="J283" i="1"/>
  <c r="J264" i="1"/>
  <c r="J260" i="1"/>
  <c r="J256" i="1"/>
  <c r="J252" i="1"/>
  <c r="J239" i="1"/>
  <c r="J236" i="1"/>
  <c r="J172" i="1"/>
  <c r="J64" i="1"/>
  <c r="J55" i="1"/>
  <c r="J44" i="1"/>
  <c r="J32" i="1"/>
  <c r="J23" i="1"/>
  <c r="J17" i="1"/>
  <c r="J391" i="1"/>
  <c r="J316" i="1"/>
  <c r="J695" i="1"/>
  <c r="J691" i="1"/>
  <c r="J688" i="1"/>
  <c r="J649" i="1"/>
  <c r="J606" i="1"/>
  <c r="J511" i="1"/>
  <c r="J493" i="1"/>
  <c r="J471" i="1"/>
  <c r="J426" i="1"/>
  <c r="J416" i="1"/>
  <c r="J404" i="1"/>
  <c r="J358" i="1"/>
  <c r="J355" i="1"/>
  <c r="J339" i="1"/>
  <c r="J282" i="1"/>
  <c r="J255" i="1"/>
  <c r="J251" i="1"/>
  <c r="J216" i="1"/>
  <c r="J179" i="1"/>
  <c r="J164" i="1"/>
  <c r="J160" i="1"/>
  <c r="J128" i="1"/>
  <c r="J63" i="1"/>
  <c r="J48" i="1"/>
  <c r="J667" i="1"/>
  <c r="J682" i="1"/>
  <c r="J319" i="1"/>
  <c r="J291" i="1"/>
  <c r="J211" i="1"/>
  <c r="J112" i="1"/>
  <c r="J109" i="1"/>
  <c r="J152" i="1"/>
  <c r="J372" i="1"/>
  <c r="J185" i="1"/>
  <c r="J87" i="1"/>
  <c r="J193" i="1"/>
  <c r="J197" i="1"/>
  <c r="J385" i="1"/>
  <c r="J71" i="1"/>
  <c r="J108" i="1"/>
  <c r="J232" i="1"/>
  <c r="J274" i="1"/>
  <c r="J368" i="1"/>
  <c r="J213" i="1"/>
  <c r="J187" i="1"/>
  <c r="J13" i="1"/>
  <c r="J383" i="1"/>
  <c r="J154" i="1"/>
  <c r="J204" i="1"/>
  <c r="J299" i="1"/>
  <c r="J520" i="1"/>
  <c r="J452" i="1"/>
  <c r="J440" i="1"/>
  <c r="J421" i="1"/>
  <c r="J370" i="1"/>
  <c r="J366" i="1"/>
  <c r="J215" i="1"/>
  <c r="J206" i="1"/>
  <c r="J202" i="1"/>
  <c r="J196" i="1"/>
  <c r="J450" i="1"/>
  <c r="J145" i="1"/>
  <c r="J207" i="1"/>
  <c r="J228" i="1"/>
  <c r="J269" i="1"/>
  <c r="J311" i="1"/>
  <c r="J131" i="1"/>
  <c r="J100" i="1"/>
  <c r="J155" i="1"/>
  <c r="J182" i="1"/>
  <c r="J195" i="1"/>
  <c r="J489" i="1"/>
  <c r="J504" i="1"/>
  <c r="J454" i="1"/>
  <c r="J451" i="1"/>
  <c r="J217" i="1"/>
  <c r="J183" i="1"/>
  <c r="J156" i="1"/>
  <c r="J146" i="1"/>
  <c r="J72" i="1"/>
  <c r="J298" i="1"/>
  <c r="J292" i="1"/>
  <c r="J194" i="1"/>
  <c r="J181" i="1"/>
  <c r="J212" i="1"/>
  <c r="J231" i="1"/>
  <c r="J309" i="1"/>
  <c r="J313" i="1"/>
  <c r="J369" i="1"/>
  <c r="J208" i="1"/>
  <c r="J374" i="1"/>
  <c r="J86" i="1"/>
  <c r="J218" i="1"/>
  <c r="J312" i="1"/>
  <c r="J93" i="1"/>
  <c r="J11" i="1"/>
  <c r="J297" i="1"/>
  <c r="J373" i="1"/>
  <c r="J293" i="1"/>
  <c r="J290" i="1"/>
  <c r="J76" i="1"/>
  <c r="J92" i="1"/>
  <c r="J186" i="1"/>
  <c r="J214" i="1"/>
  <c r="J88" i="1"/>
  <c r="J98" i="1"/>
  <c r="J184" i="1"/>
  <c r="J317" i="1"/>
  <c r="J439" i="1"/>
  <c r="J375" i="1"/>
  <c r="J371" i="1"/>
  <c r="J318" i="1"/>
  <c r="J310" i="1"/>
  <c r="J296" i="1"/>
  <c r="J272" i="1"/>
  <c r="J233" i="1"/>
  <c r="J229" i="1"/>
  <c r="J110" i="1"/>
  <c r="J106" i="1"/>
  <c r="J99" i="1"/>
  <c r="J148" i="1"/>
  <c r="J386" i="1"/>
  <c r="J12" i="1"/>
  <c r="J10" i="1"/>
  <c r="J157" i="1"/>
  <c r="J203" i="1"/>
  <c r="J105" i="1"/>
  <c r="J199" i="1"/>
  <c r="J96" i="1"/>
  <c r="J8" i="1"/>
  <c r="H699" i="1"/>
  <c r="H701" i="1" s="1"/>
  <c r="J37" i="1"/>
  <c r="J153" i="1"/>
  <c r="J443" i="1"/>
  <c r="J382" i="1"/>
  <c r="J699" i="1" l="1"/>
</calcChain>
</file>

<file path=xl/sharedStrings.xml><?xml version="1.0" encoding="utf-8"?>
<sst xmlns="http://schemas.openxmlformats.org/spreadsheetml/2006/main" count="1452" uniqueCount="1091">
  <si>
    <t>Title</t>
  </si>
  <si>
    <t>Publication / Revision Year</t>
  </si>
  <si>
    <t>Product #</t>
  </si>
  <si>
    <t>Price</t>
  </si>
  <si>
    <t>Price After 25% Discount</t>
  </si>
  <si>
    <t>Quantity</t>
  </si>
  <si>
    <t>Total with Discount</t>
  </si>
  <si>
    <t>Savings</t>
  </si>
  <si>
    <t>4-H Family Handbook</t>
  </si>
  <si>
    <t>2016</t>
  </si>
  <si>
    <t>01610</t>
  </si>
  <si>
    <t>Aerospace Adventures</t>
  </si>
  <si>
    <t>2003</t>
  </si>
  <si>
    <t xml:space="preserve">1 - Pre-Flight </t>
  </si>
  <si>
    <t>06842</t>
  </si>
  <si>
    <t xml:space="preserve">2 - Lift-Off </t>
  </si>
  <si>
    <t>06843</t>
  </si>
  <si>
    <t>3 - Reaching New Heights</t>
  </si>
  <si>
    <t>06844</t>
  </si>
  <si>
    <t>4 - Pilot in Command</t>
  </si>
  <si>
    <t>06845</t>
  </si>
  <si>
    <t xml:space="preserve">Helper’s Guide </t>
  </si>
  <si>
    <t>06846</t>
  </si>
  <si>
    <t xml:space="preserve">Set of 5 </t>
  </si>
  <si>
    <t>06881</t>
  </si>
  <si>
    <t>Acres of Adventures 1</t>
  </si>
  <si>
    <t>08330</t>
  </si>
  <si>
    <t>Acres of Adventures 2</t>
  </si>
  <si>
    <t>08331</t>
  </si>
  <si>
    <t>Set of 2</t>
  </si>
  <si>
    <t>08332</t>
  </si>
  <si>
    <t>Amphibians</t>
  </si>
  <si>
    <t>4H5140</t>
  </si>
  <si>
    <t>4H5150</t>
  </si>
  <si>
    <t>4H5160</t>
  </si>
  <si>
    <t>Backyards + Beyond</t>
  </si>
  <si>
    <t>Backyards &amp; Beyond Org. Guide &amp; Tool Kit</t>
  </si>
  <si>
    <t>4HAZBB1</t>
  </si>
  <si>
    <t>Backyards &amp; Beyond Explorers’ Journal</t>
  </si>
  <si>
    <t>4HAZBB2</t>
  </si>
  <si>
    <t>Backyards &amp; Beyond Leader Curriculum</t>
  </si>
  <si>
    <t>4HAZBB3</t>
  </si>
  <si>
    <t>Be the E - Entrepreneurship</t>
  </si>
  <si>
    <t>2004</t>
  </si>
  <si>
    <r>
      <t xml:space="preserve">BE the E Helper’s Guide </t>
    </r>
    <r>
      <rPr>
        <i/>
        <sz val="10"/>
        <color rgb="FF000000"/>
        <rFont val="Arial"/>
        <family val="2"/>
      </rPr>
      <t>(while supplies last)</t>
    </r>
  </si>
  <si>
    <t>08036</t>
  </si>
  <si>
    <t>BE the E Digital Download</t>
  </si>
  <si>
    <t>08035DD</t>
  </si>
  <si>
    <t>Helper’s Guide Digital Download</t>
  </si>
  <si>
    <t>08036DD</t>
  </si>
  <si>
    <t>Set of 2 Digital Download</t>
  </si>
  <si>
    <t>08037ED</t>
  </si>
  <si>
    <t>Be SAFE: Safe, Affirming &amp; Fair Environments</t>
  </si>
  <si>
    <t>2013</t>
  </si>
  <si>
    <t>BESAFE</t>
  </si>
  <si>
    <t>Beef</t>
  </si>
  <si>
    <t>2005</t>
  </si>
  <si>
    <t xml:space="preserve">1 – Bite Into Beef </t>
  </si>
  <si>
    <t>08143</t>
  </si>
  <si>
    <t xml:space="preserve">2 – Here’s the Beef </t>
  </si>
  <si>
    <t>08144</t>
  </si>
  <si>
    <t xml:space="preserve">3 – Leading the Charge </t>
  </si>
  <si>
    <t>08145</t>
  </si>
  <si>
    <t>08146</t>
  </si>
  <si>
    <t xml:space="preserve">Set of 4 </t>
  </si>
  <si>
    <t>08147</t>
  </si>
  <si>
    <t>Beef Health + Husbandry</t>
  </si>
  <si>
    <t>08455</t>
  </si>
  <si>
    <t>Bicycle Adventures</t>
  </si>
  <si>
    <t>2006</t>
  </si>
  <si>
    <t>1 – Bicycling Fun</t>
  </si>
  <si>
    <t>08334</t>
  </si>
  <si>
    <t>2 – Wheels in Motion</t>
  </si>
  <si>
    <t>08335</t>
  </si>
  <si>
    <t>Helper’s Guide</t>
  </si>
  <si>
    <t>08336</t>
  </si>
  <si>
    <t>Don’t Get Stuck – Fix It DVD</t>
  </si>
  <si>
    <t>08399</t>
  </si>
  <si>
    <t>Build Your Future</t>
  </si>
  <si>
    <t>Youth Journal</t>
  </si>
  <si>
    <t>08561</t>
  </si>
  <si>
    <t>Facilitator Guide</t>
  </si>
  <si>
    <t>08562</t>
  </si>
  <si>
    <t>Build Your Future Set of 2</t>
  </si>
  <si>
    <t>08563</t>
  </si>
  <si>
    <t>Build Your Future Set (5 Youth &amp; 1 Facilitator)</t>
  </si>
  <si>
    <t>08564</t>
  </si>
  <si>
    <t>2012</t>
  </si>
  <si>
    <t>08450</t>
  </si>
  <si>
    <t>Butterfly</t>
  </si>
  <si>
    <t>2008</t>
  </si>
  <si>
    <t>Butterfly WINGS Youth Guide Digital Download</t>
  </si>
  <si>
    <t>08392DD</t>
  </si>
  <si>
    <t>Butterfly WINGS Leader Guide Digital Download</t>
  </si>
  <si>
    <t>08393DD</t>
  </si>
  <si>
    <t>Butterfly WINGS Set of 2 Digital Download</t>
  </si>
  <si>
    <t>08394DD</t>
  </si>
  <si>
    <r>
      <t xml:space="preserve">Butterfly WINGS Leader Guide </t>
    </r>
    <r>
      <rPr>
        <i/>
        <sz val="10"/>
        <color rgb="FF000000"/>
        <rFont val="Arial"/>
        <family val="2"/>
      </rPr>
      <t>(while supplies last)</t>
    </r>
  </si>
  <si>
    <t>08393</t>
  </si>
  <si>
    <t>Cat</t>
  </si>
  <si>
    <t xml:space="preserve">1 – Purr-fect Pals </t>
  </si>
  <si>
    <t>08148</t>
  </si>
  <si>
    <t xml:space="preserve">2 – Climbing Up </t>
  </si>
  <si>
    <t>08149</t>
  </si>
  <si>
    <t xml:space="preserve">3 – Leaping Forward </t>
  </si>
  <si>
    <t>08150</t>
  </si>
  <si>
    <t>08151</t>
  </si>
  <si>
    <t>08152</t>
  </si>
  <si>
    <t>Cavy Resource Handbook</t>
  </si>
  <si>
    <t>4H215R</t>
  </si>
  <si>
    <t xml:space="preserve">Choose Health: Food, Fun, + Fitness </t>
  </si>
  <si>
    <t>2015</t>
  </si>
  <si>
    <t>01601F</t>
  </si>
  <si>
    <t>Choose Health: Family Handouts</t>
  </si>
  <si>
    <t>01601B</t>
  </si>
  <si>
    <t>Citizenship – Public Adventures</t>
  </si>
  <si>
    <r>
      <t xml:space="preserve">Citizenship Adventure Kit </t>
    </r>
    <r>
      <rPr>
        <i/>
        <sz val="10"/>
        <color rgb="FF000000"/>
        <rFont val="Arial"/>
        <family val="2"/>
      </rPr>
      <t>(while supplies last)</t>
    </r>
  </si>
  <si>
    <t>08153</t>
  </si>
  <si>
    <t>Citizenship Adventure Kit Digital Download</t>
  </si>
  <si>
    <t>08153DD</t>
  </si>
  <si>
    <t>Citizenship Guide’s Handbook Digital Download</t>
  </si>
  <si>
    <t>08154DD</t>
  </si>
  <si>
    <t>08155DD</t>
  </si>
  <si>
    <t>Cloverbud Activities</t>
  </si>
  <si>
    <t>The Big Book of 4-H Cloverbud Activities</t>
  </si>
  <si>
    <t>4H710GPM</t>
  </si>
  <si>
    <t>Exploring 4-H</t>
  </si>
  <si>
    <t>CB01602B</t>
  </si>
  <si>
    <t>All About Pets</t>
  </si>
  <si>
    <t>CB01603B</t>
  </si>
  <si>
    <t>All About Insects</t>
  </si>
  <si>
    <t>CB01604B</t>
  </si>
  <si>
    <t>Create Your Own Marshmallow Rocket</t>
  </si>
  <si>
    <t>CB01605B</t>
  </si>
  <si>
    <t>Exploring 4-H Set of 5</t>
  </si>
  <si>
    <t>CB01602S</t>
  </si>
  <si>
    <t>All About Pets Set of 5</t>
  </si>
  <si>
    <t>CB01603S</t>
  </si>
  <si>
    <t>All About Insects Set of 5</t>
  </si>
  <si>
    <t>CB01604S</t>
  </si>
  <si>
    <t>Create Your Own Marshmallow Rocket Set of 5</t>
  </si>
  <si>
    <t>CB01605S</t>
  </si>
  <si>
    <t>2014</t>
  </si>
  <si>
    <t>4H496</t>
  </si>
  <si>
    <t>Communications – Express Yourself!</t>
  </si>
  <si>
    <t>Communications Module 1</t>
  </si>
  <si>
    <t>01508F</t>
  </si>
  <si>
    <t>Communications Module 1 Digital Download</t>
  </si>
  <si>
    <t>08644DD</t>
  </si>
  <si>
    <t xml:space="preserve">Communications Module 2 </t>
  </si>
  <si>
    <t>01509F</t>
  </si>
  <si>
    <t xml:space="preserve">Communications Module 2 Digital Download </t>
  </si>
  <si>
    <t>08645DD</t>
  </si>
  <si>
    <t xml:space="preserve">Communications Module 3 </t>
  </si>
  <si>
    <t>01510F</t>
  </si>
  <si>
    <t xml:space="preserve">Communications Module 3 Digital Download </t>
  </si>
  <si>
    <t>08646DD</t>
  </si>
  <si>
    <t xml:space="preserve">Communications Set of 3 </t>
  </si>
  <si>
    <t>01510S</t>
  </si>
  <si>
    <t>Communications Set of 3 Digital Downloads</t>
  </si>
  <si>
    <t>08647DD</t>
  </si>
  <si>
    <r>
      <t xml:space="preserve">Level 2 – Putting It Together </t>
    </r>
    <r>
      <rPr>
        <i/>
        <sz val="10"/>
        <color rgb="FF000000"/>
        <rFont val="Arial"/>
        <family val="2"/>
      </rPr>
      <t>(while supplies last)</t>
    </r>
  </si>
  <si>
    <t>08157</t>
  </si>
  <si>
    <r>
      <t xml:space="preserve">Level 3 – The Perfect Fit </t>
    </r>
    <r>
      <rPr>
        <i/>
        <sz val="10"/>
        <color rgb="FF000000"/>
        <rFont val="Arial"/>
        <family val="2"/>
      </rPr>
      <t>(while supplies last)</t>
    </r>
  </si>
  <si>
    <t>08158</t>
  </si>
  <si>
    <t>08346</t>
  </si>
  <si>
    <t>08347</t>
  </si>
  <si>
    <t>08348</t>
  </si>
  <si>
    <t>08349</t>
  </si>
  <si>
    <t>Computer Science + Programming through Scratch</t>
  </si>
  <si>
    <t>Level 1: Fundamentals (Youth Guide)</t>
  </si>
  <si>
    <t>01606Y</t>
  </si>
  <si>
    <t>Level 1: Fundamentals (Facilitator Guide)</t>
  </si>
  <si>
    <t>01607F</t>
  </si>
  <si>
    <t>Level 1 Set of 2</t>
  </si>
  <si>
    <t>01607S</t>
  </si>
  <si>
    <t>***</t>
  </si>
  <si>
    <t>Level 2: Explorations</t>
  </si>
  <si>
    <t>2017</t>
  </si>
  <si>
    <t>01801Y</t>
  </si>
  <si>
    <t>Level 3: Recursion</t>
  </si>
  <si>
    <t>01802Y</t>
  </si>
  <si>
    <t>Set of 4 (Level 1 Youth &amp; Facilitator, Level 2, Level 3)</t>
  </si>
  <si>
    <t>01803S</t>
  </si>
  <si>
    <t>N/A</t>
  </si>
  <si>
    <t>Learn to Solder Simon Says Kit</t>
  </si>
  <si>
    <t>13708</t>
  </si>
  <si>
    <t>LilyPad Sewable Electronics Kit</t>
  </si>
  <si>
    <t>13927</t>
  </si>
  <si>
    <t>Makey Makey Operation-Style Game</t>
  </si>
  <si>
    <t>90049</t>
  </si>
  <si>
    <t>SparkFun Inventor's Kit - V3.3</t>
  </si>
  <si>
    <t>13969</t>
  </si>
  <si>
    <t>SparkFun Inventor's Kit for Google's Science Journal App</t>
  </si>
  <si>
    <t>13923</t>
  </si>
  <si>
    <t>SparkFun Third Hand</t>
  </si>
  <si>
    <t>9317</t>
  </si>
  <si>
    <t>Bundled Computer Science Materials Kits (includes all of the above kits + CS with Scratch Level 1 Youth and Facilitator Books)</t>
  </si>
  <si>
    <t>CSBUNDLE</t>
  </si>
  <si>
    <t>Consumer Savvy</t>
  </si>
  <si>
    <t>1 - The Consumer In Me Digital Download</t>
  </si>
  <si>
    <t>08030DD</t>
  </si>
  <si>
    <t>2 - Consumer Wise Digital Download</t>
  </si>
  <si>
    <t>08031DD</t>
  </si>
  <si>
    <t>3 - Consumer Roadmap Digital Download</t>
  </si>
  <si>
    <t>08032DD</t>
  </si>
  <si>
    <r>
      <t>3 - Consumer Roadmap</t>
    </r>
    <r>
      <rPr>
        <i/>
        <sz val="10"/>
        <color rgb="FF000000"/>
        <rFont val="Arial"/>
        <family val="2"/>
      </rPr>
      <t xml:space="preserve"> (while supplies last)</t>
    </r>
  </si>
  <si>
    <t>08032</t>
  </si>
  <si>
    <t>Helper's Guide Digital Download</t>
  </si>
  <si>
    <t>08033DD</t>
  </si>
  <si>
    <r>
      <t xml:space="preserve">Helper's Guide </t>
    </r>
    <r>
      <rPr>
        <i/>
        <sz val="10"/>
        <color rgb="FF000000"/>
        <rFont val="Arial"/>
        <family val="2"/>
      </rPr>
      <t>(while supplies last)</t>
    </r>
  </si>
  <si>
    <t xml:space="preserve">Cooking </t>
  </si>
  <si>
    <t>Cooking 101</t>
  </si>
  <si>
    <t>01512Y</t>
  </si>
  <si>
    <t>Cooking 201</t>
  </si>
  <si>
    <t>01513Y</t>
  </si>
  <si>
    <t>Cooking 301</t>
  </si>
  <si>
    <t>01514Y</t>
  </si>
  <si>
    <t>Cooking 401</t>
  </si>
  <si>
    <t>01515Y</t>
  </si>
  <si>
    <t>Cooking - Helper's Guide</t>
  </si>
  <si>
    <t>01516F</t>
  </si>
  <si>
    <t>Cooking Set of 5</t>
  </si>
  <si>
    <t>01516</t>
  </si>
  <si>
    <t>1" Binder (for Cooking Curriculum)</t>
  </si>
  <si>
    <t>01516BIND</t>
  </si>
  <si>
    <t>4H588</t>
  </si>
  <si>
    <t xml:space="preserve">Dairy Cattle </t>
  </si>
  <si>
    <t>1 – Cowabunga!</t>
  </si>
  <si>
    <t>08161</t>
  </si>
  <si>
    <t xml:space="preserve">2 – Mooving Ahead </t>
  </si>
  <si>
    <t>08162</t>
  </si>
  <si>
    <t>3 – Rising to the Top</t>
  </si>
  <si>
    <t>08163</t>
  </si>
  <si>
    <t>08164</t>
  </si>
  <si>
    <t>08165</t>
  </si>
  <si>
    <t>Dairy Goat</t>
  </si>
  <si>
    <t>1 – Getting Your Goat</t>
  </si>
  <si>
    <t>08352</t>
  </si>
  <si>
    <t xml:space="preserve">2 – Stepping Out </t>
  </si>
  <si>
    <t>08353</t>
  </si>
  <si>
    <t>3 – Showing the Way</t>
  </si>
  <si>
    <t>08354</t>
  </si>
  <si>
    <t>08355</t>
  </si>
  <si>
    <t>08356</t>
  </si>
  <si>
    <t>Diversity: The Source of Our Strength</t>
  </si>
  <si>
    <t>4H372</t>
  </si>
  <si>
    <t>Dog</t>
  </si>
  <si>
    <t>Dog Resource Handbook</t>
  </si>
  <si>
    <t>4H201R</t>
  </si>
  <si>
    <t xml:space="preserve">1 – Wiggles + Wags </t>
  </si>
  <si>
    <t>08166</t>
  </si>
  <si>
    <t xml:space="preserve">2 – Canine Connection </t>
  </si>
  <si>
    <t>08167</t>
  </si>
  <si>
    <t xml:space="preserve">3 – Leading the Pack </t>
  </si>
  <si>
    <t>08168</t>
  </si>
  <si>
    <t>08169</t>
  </si>
  <si>
    <t>08170</t>
  </si>
  <si>
    <t>Educational Dog Bingo Game</t>
  </si>
  <si>
    <t>03277B</t>
  </si>
  <si>
    <t>Set of 4 + Dog Bingo</t>
  </si>
  <si>
    <t>08170B</t>
  </si>
  <si>
    <r>
      <t xml:space="preserve">Eco-Bot Challenge Activity </t>
    </r>
    <r>
      <rPr>
        <sz val="10"/>
        <color rgb="FF000000"/>
        <rFont val="Arial"/>
        <family val="2"/>
      </rPr>
      <t>(2012 NYSD Experiment)</t>
    </r>
  </si>
  <si>
    <t>KI03916</t>
  </si>
  <si>
    <t>Electric Excitement</t>
  </si>
  <si>
    <t>2002</t>
  </si>
  <si>
    <t xml:space="preserve">1 – Magic of Electricity </t>
  </si>
  <si>
    <t>06848</t>
  </si>
  <si>
    <t xml:space="preserve">2 – Investigating Electricity </t>
  </si>
  <si>
    <t>06849</t>
  </si>
  <si>
    <t xml:space="preserve">3 – Wired for Power </t>
  </si>
  <si>
    <t>06850</t>
  </si>
  <si>
    <t xml:space="preserve">4 – Entering Electronics </t>
  </si>
  <si>
    <t>06851</t>
  </si>
  <si>
    <t>06852</t>
  </si>
  <si>
    <t>06882</t>
  </si>
  <si>
    <t>Magic of Electricity Level 1 Materials Kit</t>
  </si>
  <si>
    <t>83505</t>
  </si>
  <si>
    <t>Magic of Electricity Set + Materials Bundle</t>
  </si>
  <si>
    <t>83505B</t>
  </si>
  <si>
    <t>Embryology</t>
  </si>
  <si>
    <t>ChickQuest: A Classroom Journey Through the Life Cycle of Chickens (Teacher Guide)</t>
  </si>
  <si>
    <t xml:space="preserve">4H167GPM </t>
  </si>
  <si>
    <t>ChickQuest Logbook (Individual)</t>
  </si>
  <si>
    <t>4H167RI</t>
  </si>
  <si>
    <t>ChickQuest Logbook (Set of 25)</t>
  </si>
  <si>
    <t>4H167R</t>
  </si>
  <si>
    <t>1 - Hatching Classroom Projects Digital Download</t>
  </si>
  <si>
    <t>07595DD</t>
  </si>
  <si>
    <t>07596DD</t>
  </si>
  <si>
    <t>07603DD</t>
  </si>
  <si>
    <t>Entomology</t>
  </si>
  <si>
    <t>2011</t>
  </si>
  <si>
    <t>Level 1 (grades 3-5)</t>
  </si>
  <si>
    <t>08440</t>
  </si>
  <si>
    <t>Level 2 (grades 6-8)</t>
  </si>
  <si>
    <t>08441</t>
  </si>
  <si>
    <t>Level 3 (grades 9-12)</t>
  </si>
  <si>
    <t>08442</t>
  </si>
  <si>
    <t>Facilitators Guide</t>
  </si>
  <si>
    <t>08443</t>
  </si>
  <si>
    <t>Set of 4</t>
  </si>
  <si>
    <t>08444</t>
  </si>
  <si>
    <t>Entomology All Levels Materials Kit (for 10 Youth)</t>
  </si>
  <si>
    <t>86454</t>
  </si>
  <si>
    <t>Entomology All Levels Materials Kit and Curriculum Books (for 10 Youth)</t>
  </si>
  <si>
    <t>86454B</t>
  </si>
  <si>
    <t>Educational Bug Bingo Game</t>
  </si>
  <si>
    <t>02777B</t>
  </si>
  <si>
    <t>Erosion and Soil Control: Soil to Seed (Digital Download)</t>
  </si>
  <si>
    <t>4H550DD</t>
  </si>
  <si>
    <t>2009</t>
  </si>
  <si>
    <t>1 - Discover the E-Scene</t>
  </si>
  <si>
    <t>4H2110</t>
  </si>
  <si>
    <t>1 - Discover the E-Scene with Clifton StrengthsExplorer</t>
  </si>
  <si>
    <t>4H2180</t>
  </si>
  <si>
    <t>2 - The Case of ME</t>
  </si>
  <si>
    <t>4H2120</t>
  </si>
  <si>
    <t>3 -  Your Business Inspection</t>
  </si>
  <si>
    <t>4H2130</t>
  </si>
  <si>
    <t>Camp Guide with Clifton StrengthsExplorer</t>
  </si>
  <si>
    <t>4H2170</t>
  </si>
  <si>
    <t>Leader's Guide</t>
  </si>
  <si>
    <t>4H2140</t>
  </si>
  <si>
    <t>4H2150</t>
  </si>
  <si>
    <t>Essential Elements of 4-H Youth Development Programs</t>
  </si>
  <si>
    <t>Essential Elements Training Kit (Curriculum + Handouts)</t>
  </si>
  <si>
    <t>01609KIT</t>
  </si>
  <si>
    <t>Essential Elements Training Cards</t>
  </si>
  <si>
    <t>01609C</t>
  </si>
  <si>
    <t>Essential Elements Curriculum and Training Guide</t>
  </si>
  <si>
    <t>01609F</t>
  </si>
  <si>
    <t>Essential Elements Pizza Poster</t>
  </si>
  <si>
    <t>01609P</t>
  </si>
  <si>
    <r>
      <t xml:space="preserve">Experiential Learning </t>
    </r>
    <r>
      <rPr>
        <i/>
        <sz val="10"/>
        <color rgb="FF000000"/>
        <rFont val="Arial"/>
        <family val="2"/>
      </rPr>
      <t>(while supplies last)</t>
    </r>
  </si>
  <si>
    <t>Heads-On, Hands-On VHS + Facilitator Guide</t>
  </si>
  <si>
    <t>07900</t>
  </si>
  <si>
    <t>Heads-On, Hands-On DVD + Facilitator Guide</t>
  </si>
  <si>
    <t>07901</t>
  </si>
  <si>
    <t>Exploring the Treasures of 4-H</t>
  </si>
  <si>
    <t>08171</t>
  </si>
  <si>
    <t>08172</t>
  </si>
  <si>
    <t xml:space="preserve">Set of 2 </t>
  </si>
  <si>
    <t>08173</t>
  </si>
  <si>
    <t>Exploring Your Environment</t>
  </si>
  <si>
    <t>2010</t>
  </si>
  <si>
    <t>EYE: Ecosystems Services</t>
  </si>
  <si>
    <t>08410</t>
  </si>
  <si>
    <t>EYE: Earth’s Capacity</t>
  </si>
  <si>
    <t>08411</t>
  </si>
  <si>
    <t>EYE: Facilitator’s Guide</t>
  </si>
  <si>
    <t>08412</t>
  </si>
  <si>
    <t>EYE: Set of 3</t>
  </si>
  <si>
    <t>08413</t>
  </si>
  <si>
    <t>4-H Filmmaking Studio DVD</t>
  </si>
  <si>
    <t>DVDFILM</t>
  </si>
  <si>
    <t>1 - Money FUNdamentals Digital Download</t>
  </si>
  <si>
    <t>07710DD</t>
  </si>
  <si>
    <t xml:space="preserve">2 - Money Moves Digital Download </t>
  </si>
  <si>
    <t>07711DD</t>
  </si>
  <si>
    <t>07712DD</t>
  </si>
  <si>
    <t>07712</t>
  </si>
  <si>
    <t xml:space="preserve">Fishing for Adventure </t>
  </si>
  <si>
    <t xml:space="preserve">1 – Take the Bait </t>
  </si>
  <si>
    <t>07598</t>
  </si>
  <si>
    <t xml:space="preserve">2 – Reel in the Fun </t>
  </si>
  <si>
    <t>07599</t>
  </si>
  <si>
    <t>07600</t>
  </si>
  <si>
    <t>07601DD</t>
  </si>
  <si>
    <t>Educational Fishing Bingo Game</t>
  </si>
  <si>
    <t>07177B</t>
  </si>
  <si>
    <t>Food, Culture + Reading</t>
  </si>
  <si>
    <t>08379</t>
  </si>
  <si>
    <t>Food Curriculum</t>
  </si>
  <si>
    <t>Food A - Six Easy Bites Digital Download</t>
  </si>
  <si>
    <t>07144DD</t>
  </si>
  <si>
    <t>Food B - Tasty Tidbits Digital Download</t>
  </si>
  <si>
    <t>07146DD</t>
  </si>
  <si>
    <t>Food C - You're the Chef Digital Download</t>
  </si>
  <si>
    <t>07148DD</t>
  </si>
  <si>
    <t>Food D - Foodworks Digital Download</t>
  </si>
  <si>
    <t>07150DD</t>
  </si>
  <si>
    <t>07730DD</t>
  </si>
  <si>
    <t>Food Curriculum: Quick Breads</t>
  </si>
  <si>
    <t>Let's Bake Quick Breads</t>
  </si>
  <si>
    <t>4H461</t>
  </si>
  <si>
    <t>Food Science: What’s on Your Plate?</t>
  </si>
  <si>
    <t>Unit 1 – Youth Science Journal</t>
  </si>
  <si>
    <t>01411Y</t>
  </si>
  <si>
    <t>Unit 1 – Facilitator Guide</t>
  </si>
  <si>
    <t>01415F</t>
  </si>
  <si>
    <t>Unit 2 – Youth Science Journal</t>
  </si>
  <si>
    <t>01412Y</t>
  </si>
  <si>
    <t>Unit 2 – Facilitator Guide</t>
  </si>
  <si>
    <t>01416F</t>
  </si>
  <si>
    <t>Unit 3 – Youth Science Journal</t>
  </si>
  <si>
    <t>01413Y</t>
  </si>
  <si>
    <t>Unit 3 – Facilitator Guide</t>
  </si>
  <si>
    <t>01417F</t>
  </si>
  <si>
    <t>Unit 4 – Youth Science Journal</t>
  </si>
  <si>
    <t>01414Y</t>
  </si>
  <si>
    <t>Unit 4 – Facilitator Guide</t>
  </si>
  <si>
    <t>01418F</t>
  </si>
  <si>
    <t>Food Science (Set of 8)</t>
  </si>
  <si>
    <t>01419S</t>
  </si>
  <si>
    <t>Unit 1 + Pin Bundle - 10 Books + 10 Pins</t>
  </si>
  <si>
    <t>01411YB</t>
  </si>
  <si>
    <t>Forestry – Forests of Fun</t>
  </si>
  <si>
    <t xml:space="preserve">1 - Follow the Path </t>
  </si>
  <si>
    <t>08038</t>
  </si>
  <si>
    <t>2 - Reach for the Canopy</t>
  </si>
  <si>
    <t>08039</t>
  </si>
  <si>
    <t>3 – Explore the Deep Woods</t>
  </si>
  <si>
    <t>08040</t>
  </si>
  <si>
    <t>08041</t>
  </si>
  <si>
    <t>08042</t>
  </si>
  <si>
    <t>Gardening</t>
  </si>
  <si>
    <t>A – See Them Sprout</t>
  </si>
  <si>
    <t>4H1037</t>
  </si>
  <si>
    <t>B – Let’s Get Growing</t>
  </si>
  <si>
    <t>4H1038</t>
  </si>
  <si>
    <t>C – Take Your Pick</t>
  </si>
  <si>
    <t>4H1039</t>
  </si>
  <si>
    <t>D – Growing Profits</t>
  </si>
  <si>
    <t>4H1040</t>
  </si>
  <si>
    <t>4H1041W</t>
  </si>
  <si>
    <t xml:space="preserve">Exhibit Guide </t>
  </si>
  <si>
    <t>4H970W</t>
  </si>
  <si>
    <t xml:space="preserve">Set of 6 </t>
  </si>
  <si>
    <t>4H1042S</t>
  </si>
  <si>
    <t>Educational Gardening Bingo Game</t>
  </si>
  <si>
    <t>07677B</t>
  </si>
  <si>
    <t>Set of 6 (2016) + Gardening Bingo</t>
  </si>
  <si>
    <t>4H1042B</t>
  </si>
  <si>
    <t>Unit A + Pins Bundle: 10 Books + 10 Pins</t>
  </si>
  <si>
    <t>4H1037B</t>
  </si>
  <si>
    <t>Unit A (2016) + Gloves + Tote Bundle</t>
  </si>
  <si>
    <t>4H1037BB</t>
  </si>
  <si>
    <r>
      <t xml:space="preserve">A – See Them Sprout </t>
    </r>
    <r>
      <rPr>
        <i/>
        <sz val="10"/>
        <color rgb="FF000000"/>
        <rFont val="Arial"/>
        <family val="2"/>
      </rPr>
      <t>(while supplies last)</t>
    </r>
  </si>
  <si>
    <t>07162</t>
  </si>
  <si>
    <r>
      <t xml:space="preserve">B – Let’s Get Growing </t>
    </r>
    <r>
      <rPr>
        <i/>
        <sz val="10"/>
        <color rgb="FF000000"/>
        <rFont val="Arial"/>
        <family val="2"/>
      </rPr>
      <t>(while supplies last)</t>
    </r>
  </si>
  <si>
    <t>07163</t>
  </si>
  <si>
    <r>
      <t xml:space="preserve">C – Take Your Pick </t>
    </r>
    <r>
      <rPr>
        <i/>
        <sz val="10"/>
        <color rgb="FF000000"/>
        <rFont val="Arial"/>
        <family val="2"/>
      </rPr>
      <t>(while supplies last)</t>
    </r>
  </si>
  <si>
    <t>07164</t>
  </si>
  <si>
    <r>
      <t xml:space="preserve">D – Growing Profits </t>
    </r>
    <r>
      <rPr>
        <i/>
        <sz val="10"/>
        <color rgb="FF000000"/>
        <rFont val="Arial"/>
        <family val="2"/>
      </rPr>
      <t>(while supplies last)</t>
    </r>
  </si>
  <si>
    <t>07165</t>
  </si>
  <si>
    <r>
      <t xml:space="preserve">Helper’s Guide </t>
    </r>
    <r>
      <rPr>
        <i/>
        <sz val="10"/>
        <color rgb="FF000000"/>
        <rFont val="Arial"/>
        <family val="2"/>
      </rPr>
      <t>(while supplies last)</t>
    </r>
  </si>
  <si>
    <t>07166</t>
  </si>
  <si>
    <r>
      <t xml:space="preserve">Exhibit Guide </t>
    </r>
    <r>
      <rPr>
        <i/>
        <sz val="10"/>
        <color rgb="FF000000"/>
        <rFont val="Arial"/>
        <family val="2"/>
      </rPr>
      <t>(while supplies last)</t>
    </r>
  </si>
  <si>
    <t>07167</t>
  </si>
  <si>
    <r>
      <t xml:space="preserve">Set of 6 (2004) </t>
    </r>
    <r>
      <rPr>
        <i/>
        <sz val="10"/>
        <color rgb="FF000000"/>
        <rFont val="Arial"/>
        <family val="2"/>
      </rPr>
      <t>(while supplies last)</t>
    </r>
  </si>
  <si>
    <t>07168</t>
  </si>
  <si>
    <t>Geology: Introduction to the Study of the Earth</t>
  </si>
  <si>
    <t>01706Y</t>
  </si>
  <si>
    <t>Hands On: Real-World Lessons for Middle School Classrooms: Food Safety</t>
  </si>
  <si>
    <t>Instructor's Activity Guide</t>
  </si>
  <si>
    <t>W314I</t>
  </si>
  <si>
    <t>Participant Activity Book</t>
  </si>
  <si>
    <t>W314P</t>
  </si>
  <si>
    <t>Set of 1 Instructor's Activity Guide and 10 Participant Activity Books</t>
  </si>
  <si>
    <t>W314S</t>
  </si>
  <si>
    <t>Health Rocks!</t>
  </si>
  <si>
    <t>08380</t>
  </si>
  <si>
    <t>08381</t>
  </si>
  <si>
    <t>01701DD</t>
  </si>
  <si>
    <t>Home Food Preservation</t>
  </si>
  <si>
    <t>Freezing Project Manual</t>
  </si>
  <si>
    <t>PNW650</t>
  </si>
  <si>
    <t>Drying Project Manual</t>
  </si>
  <si>
    <t>PNW651</t>
  </si>
  <si>
    <t>Boiling Water Canning Project Manual</t>
  </si>
  <si>
    <t>PNW652</t>
  </si>
  <si>
    <t>Pressure Canning Project Manual</t>
  </si>
  <si>
    <t>PNW653</t>
  </si>
  <si>
    <t>Home Food Preservation Set of 4</t>
  </si>
  <si>
    <t>PNW654</t>
  </si>
  <si>
    <t>Honey Bee Challenge Kit</t>
  </si>
  <si>
    <t>HNYBEEKIT</t>
  </si>
  <si>
    <t>Horse</t>
  </si>
  <si>
    <t>1 - Giddy Up &amp; Go</t>
  </si>
  <si>
    <t>01518Y</t>
  </si>
  <si>
    <t>2 - Head, Heart &amp; Hooves</t>
  </si>
  <si>
    <t>01519Y</t>
  </si>
  <si>
    <t>3 - Stable Relationships</t>
  </si>
  <si>
    <t>01520Y</t>
  </si>
  <si>
    <t xml:space="preserve">4 - Riding the Range </t>
  </si>
  <si>
    <t>01521Y</t>
  </si>
  <si>
    <t>5 - Jumping to New Heights</t>
  </si>
  <si>
    <t>01522Y</t>
  </si>
  <si>
    <t>01523F</t>
  </si>
  <si>
    <t>01523S</t>
  </si>
  <si>
    <t>Educational Horse Bingo Game</t>
  </si>
  <si>
    <t>09177B</t>
  </si>
  <si>
    <t>Level 1 +  Pin Bundle - 10 Books + 10 Pins</t>
  </si>
  <si>
    <t>01518B</t>
  </si>
  <si>
    <t>Set of 6 + Horse Bingo</t>
  </si>
  <si>
    <t>01518BB</t>
  </si>
  <si>
    <r>
      <t xml:space="preserve">Helper's Guide </t>
    </r>
    <r>
      <rPr>
        <i/>
        <sz val="10"/>
        <rFont val="Arial"/>
        <family val="2"/>
      </rPr>
      <t>(while supplies last)</t>
    </r>
  </si>
  <si>
    <t>08058</t>
  </si>
  <si>
    <t>Horse - EQUESTrian Trivia Cards</t>
  </si>
  <si>
    <t>Trivia Cards - Deck #1</t>
  </si>
  <si>
    <t>EQUEST1</t>
  </si>
  <si>
    <t>Trivia Cards - Deck #2</t>
  </si>
  <si>
    <t>EQUEST2</t>
  </si>
  <si>
    <t>Trivia Cards - Deck #3</t>
  </si>
  <si>
    <t>EQUEST3</t>
  </si>
  <si>
    <t>Trivia Cards - Deck #4</t>
  </si>
  <si>
    <t>EQUEST4</t>
  </si>
  <si>
    <t>Trivia Cards - Deck #5</t>
  </si>
  <si>
    <t>EQUEST5</t>
  </si>
  <si>
    <t>Trivia Cards - Deck #6</t>
  </si>
  <si>
    <t>EQUEST6</t>
  </si>
  <si>
    <t>Trivia Cards - Deck #7</t>
  </si>
  <si>
    <t>EQUEST7</t>
  </si>
  <si>
    <t>Trivia Cards - Set of 7</t>
  </si>
  <si>
    <t>EQUESTSET</t>
  </si>
  <si>
    <t>Horse Program Guides</t>
  </si>
  <si>
    <t>2001</t>
  </si>
  <si>
    <t>4-H Horse Program - Horse Science</t>
  </si>
  <si>
    <t xml:space="preserve">CO 201                        </t>
  </si>
  <si>
    <t>4-H Horse Program - Horses + Horsemanship</t>
  </si>
  <si>
    <t xml:space="preserve">CO 200                        </t>
  </si>
  <si>
    <t>4-H Horse Program - Set of 2</t>
  </si>
  <si>
    <t>CO203</t>
  </si>
  <si>
    <t>Set of 2 + Horse Bingo</t>
  </si>
  <si>
    <t>CO203B</t>
  </si>
  <si>
    <t>Keeping Fit + Healthy</t>
  </si>
  <si>
    <t xml:space="preserve">1 - First Aid in Action </t>
  </si>
  <si>
    <t>08174</t>
  </si>
  <si>
    <t xml:space="preserve">2 - Staying Healthy </t>
  </si>
  <si>
    <t>08175</t>
  </si>
  <si>
    <t xml:space="preserve">3 - Keeping Fit </t>
  </si>
  <si>
    <t>08176</t>
  </si>
  <si>
    <t>Set of 3</t>
  </si>
  <si>
    <t>08177</t>
  </si>
  <si>
    <r>
      <rPr>
        <b/>
        <sz val="10"/>
        <color rgb="FF000000"/>
        <rFont val="Arial"/>
        <family val="2"/>
      </rPr>
      <t>Latino Cultural Arts:</t>
    </r>
    <r>
      <rPr>
        <sz val="10"/>
        <color rgb="FF000000"/>
        <rFont val="Arial"/>
        <family val="2"/>
      </rPr>
      <t xml:space="preserve"> ¡Qué Rico! La Cultura Bilingual Helpers Guide Digital Download</t>
    </r>
  </si>
  <si>
    <t>08180DD</t>
  </si>
  <si>
    <t>Laundry: The Laundry Project</t>
  </si>
  <si>
    <t>4H405</t>
  </si>
  <si>
    <t>Leadership Road Trip: Where Are You Going?</t>
  </si>
  <si>
    <t>4H375</t>
  </si>
  <si>
    <t>Learn, Grow, Eat &amp; GO!</t>
  </si>
  <si>
    <t>Learn, Grow, Eat &amp; GO! Manual</t>
  </si>
  <si>
    <t>JMG001</t>
  </si>
  <si>
    <t>Learn, Grow, Eat &amp; GO! Garden Journals - Set of 25</t>
  </si>
  <si>
    <t>JMG003</t>
  </si>
  <si>
    <t>Learn, Grow, Eat &amp; GO! Garden Kitchen Recipes - Set of 25</t>
  </si>
  <si>
    <t>JMG004</t>
  </si>
  <si>
    <t>Meat Goat</t>
  </si>
  <si>
    <t>1 – Just Browsing</t>
  </si>
  <si>
    <t>07909</t>
  </si>
  <si>
    <t>2 – Get Growing with Meat Goats</t>
  </si>
  <si>
    <t>07910</t>
  </si>
  <si>
    <t>3 – Meating the Future</t>
  </si>
  <si>
    <t>07911</t>
  </si>
  <si>
    <t>07912</t>
  </si>
  <si>
    <t>07913</t>
  </si>
  <si>
    <t>Mentorship</t>
  </si>
  <si>
    <t>Marshall Mentor Program Mentor Handbook</t>
  </si>
  <si>
    <t>01702F</t>
  </si>
  <si>
    <t>Messages From Marshall Notebook</t>
  </si>
  <si>
    <t>01702Y</t>
  </si>
  <si>
    <t>Set of 1 Mentor Handbook and 10 Messages from Marshall Notebooks</t>
  </si>
  <si>
    <t>01702S</t>
  </si>
  <si>
    <t>10 Messages from Marshall Youth Notebooks &amp; 10 Mentorship Pins Bundle</t>
  </si>
  <si>
    <t>01702B</t>
  </si>
  <si>
    <t>Microwave Magic</t>
  </si>
  <si>
    <t>A - Bag of Tricks Digital Download</t>
  </si>
  <si>
    <t>08087DD</t>
  </si>
  <si>
    <t>B - Micro Madness Digital Download</t>
  </si>
  <si>
    <t>08088DD</t>
  </si>
  <si>
    <t>C - Amazing Rays Digital Download</t>
  </si>
  <si>
    <t>08089DD</t>
  </si>
  <si>
    <t>D - Presto Meals Digital Download</t>
  </si>
  <si>
    <t>08090DD</t>
  </si>
  <si>
    <t>08091DD</t>
  </si>
  <si>
    <r>
      <t xml:space="preserve">D - Presto Meals </t>
    </r>
    <r>
      <rPr>
        <i/>
        <sz val="10"/>
        <color rgb="FF000000"/>
        <rFont val="Arial"/>
        <family val="2"/>
      </rPr>
      <t>(while supplies last)</t>
    </r>
  </si>
  <si>
    <t>08090</t>
  </si>
  <si>
    <t>08091</t>
  </si>
  <si>
    <t>My Financial Future</t>
  </si>
  <si>
    <t>01441Y</t>
  </si>
  <si>
    <t>01442Y</t>
  </si>
  <si>
    <t>01443F</t>
  </si>
  <si>
    <t>01444S</t>
  </si>
  <si>
    <t>01445DD</t>
  </si>
  <si>
    <t>01445B</t>
  </si>
  <si>
    <t>Officers Handbook</t>
  </si>
  <si>
    <t>4-H Officers Handbook (Individual Book)</t>
  </si>
  <si>
    <t>01704</t>
  </si>
  <si>
    <t>4-H Officers Handbook (Set of 6 Books)</t>
  </si>
  <si>
    <t>01704S</t>
  </si>
  <si>
    <t>Outdoor Adventures</t>
  </si>
  <si>
    <t>1 - Hiking Trails</t>
  </si>
  <si>
    <t>08043</t>
  </si>
  <si>
    <t>2 – Camping Adventures</t>
  </si>
  <si>
    <t>08044</t>
  </si>
  <si>
    <t>3 – Backpacking Expeditions</t>
  </si>
  <si>
    <t>08045</t>
  </si>
  <si>
    <t>08046</t>
  </si>
  <si>
    <t>08047</t>
  </si>
  <si>
    <t>Pets</t>
  </si>
  <si>
    <t xml:space="preserve">1 – Pet Pals </t>
  </si>
  <si>
    <t>06359</t>
  </si>
  <si>
    <t xml:space="preserve">2 – Scurrying Ahead </t>
  </si>
  <si>
    <t>06360</t>
  </si>
  <si>
    <t xml:space="preserve">3 – Scaling the Heights </t>
  </si>
  <si>
    <t>06361</t>
  </si>
  <si>
    <t>06362</t>
  </si>
  <si>
    <t xml:space="preserve">Pets - Set of 4 </t>
  </si>
  <si>
    <t>06374</t>
  </si>
  <si>
    <t>Photography</t>
  </si>
  <si>
    <t>2007</t>
  </si>
  <si>
    <t>PC 1</t>
  </si>
  <si>
    <t>PC 2</t>
  </si>
  <si>
    <t>PC 3</t>
  </si>
  <si>
    <t>PC 4</t>
  </si>
  <si>
    <t>PC 4B</t>
  </si>
  <si>
    <t>Poultry</t>
  </si>
  <si>
    <t>1 – Scratching the Surface</t>
  </si>
  <si>
    <t>06363</t>
  </si>
  <si>
    <t>2 – Testing Your Wings</t>
  </si>
  <si>
    <t>06364</t>
  </si>
  <si>
    <t>3 – Flocking Together</t>
  </si>
  <si>
    <t>06365</t>
  </si>
  <si>
    <t>06366</t>
  </si>
  <si>
    <t>06375</t>
  </si>
  <si>
    <t>4H377</t>
  </si>
  <si>
    <t>Rabbit</t>
  </si>
  <si>
    <t>1 – What’s Hoppening?</t>
  </si>
  <si>
    <t>08080</t>
  </si>
  <si>
    <t xml:space="preserve">2 – Making Tracks </t>
  </si>
  <si>
    <t>08081</t>
  </si>
  <si>
    <t xml:space="preserve">3 – All Ears </t>
  </si>
  <si>
    <t>08082</t>
  </si>
  <si>
    <t>08083</t>
  </si>
  <si>
    <t>08084</t>
  </si>
  <si>
    <t>Rain to Drain (Stormwater Management)</t>
  </si>
  <si>
    <t>Rain to Drain - Slow the Flow (Individual Book)</t>
  </si>
  <si>
    <t>4H0076</t>
  </si>
  <si>
    <t>Rain to Drain - Slow the Flow (Set of 10 Books)</t>
  </si>
  <si>
    <t>4H0076S</t>
  </si>
  <si>
    <t>Rain to Drain Materials Kit</t>
  </si>
  <si>
    <t>4H0076KIT</t>
  </si>
  <si>
    <t>Reading Makes Cents: Financial Literacy &amp; Reading Digital Download</t>
  </si>
  <si>
    <t>08389DD</t>
  </si>
  <si>
    <t xml:space="preserve">Ready To Go: Mentor Training Guide </t>
  </si>
  <si>
    <t>4H1642PDF</t>
  </si>
  <si>
    <t>Robotics</t>
  </si>
  <si>
    <t>Junk Drawer Robotics  1 – Give Robots a Hand</t>
  </si>
  <si>
    <t>08431</t>
  </si>
  <si>
    <t>Junk Drawer Robotics 2 – Robots on the Move</t>
  </si>
  <si>
    <t>08432</t>
  </si>
  <si>
    <t>Junk Drawer Robotics 3 - Mechatronics</t>
  </si>
  <si>
    <t>08433</t>
  </si>
  <si>
    <t>4-H Robotics Youth Notebook</t>
  </si>
  <si>
    <t>08435</t>
  </si>
  <si>
    <t>Robotics Curriculum Set of 4</t>
  </si>
  <si>
    <t>08436</t>
  </si>
  <si>
    <t>Robotics Level 1 Materials Kit (for 3-5 youth)</t>
  </si>
  <si>
    <t>86019</t>
  </si>
  <si>
    <t>Level 1 Curriculum (for 3-5 youth) + Materials Bundle</t>
  </si>
  <si>
    <t>86019B</t>
  </si>
  <si>
    <t>10 Youth Notebooks + 10 Pins Bundle</t>
  </si>
  <si>
    <t>08435B</t>
  </si>
  <si>
    <t>Robotics Level 1 Materials Kit (for ten youth)</t>
  </si>
  <si>
    <t>83506</t>
  </si>
  <si>
    <t>Level 1 Curriculum + Materials Bundle (for ten youth)</t>
  </si>
  <si>
    <t>83506B</t>
  </si>
  <si>
    <t>Robotics Level 1 Toolkit (for facilitator)</t>
  </si>
  <si>
    <t>83507</t>
  </si>
  <si>
    <t>Robotics Level 2 Materials Kit (for 3-5 youth)</t>
  </si>
  <si>
    <t>86026</t>
  </si>
  <si>
    <t>Level 2 Curriculum + Materials Bundle (for 3-5 youth)</t>
  </si>
  <si>
    <t>86026B</t>
  </si>
  <si>
    <t>Robotics Level 2 Materials Kit (for ten youth)</t>
  </si>
  <si>
    <t>66853</t>
  </si>
  <si>
    <t>Levels 2 Curriculum + Materials Bundle (for ten youth)</t>
  </si>
  <si>
    <t>66853B</t>
  </si>
  <si>
    <t>Marshmallow Catapult Challenge Kit</t>
  </si>
  <si>
    <t>83509KIT</t>
  </si>
  <si>
    <t>Can-Can Robot Design Challenge Kit</t>
  </si>
  <si>
    <t>86566KIT</t>
  </si>
  <si>
    <t>Robotics Kit Refill</t>
  </si>
  <si>
    <t>86455</t>
  </si>
  <si>
    <t>Robotics with EV3</t>
  </si>
  <si>
    <t>4H507</t>
  </si>
  <si>
    <t>Science Discovery</t>
  </si>
  <si>
    <t>Level 1 Digital Download</t>
  </si>
  <si>
    <t>07914DD</t>
  </si>
  <si>
    <t>Level 2 Digital Download</t>
  </si>
  <si>
    <t>07915DD</t>
  </si>
  <si>
    <t>07916DD</t>
  </si>
  <si>
    <t>Science Fun</t>
  </si>
  <si>
    <t>Science Fun with Kitchen Chemistry</t>
  </si>
  <si>
    <t>4H493</t>
  </si>
  <si>
    <t>Science Fun with Physics</t>
  </si>
  <si>
    <t>4H500</t>
  </si>
  <si>
    <t>Service Learning</t>
  </si>
  <si>
    <t>1 – Agents of Change!</t>
  </si>
  <si>
    <t>08182</t>
  </si>
  <si>
    <t>2 – Raise Your Voice</t>
  </si>
  <si>
    <t>08183</t>
  </si>
  <si>
    <t>08184</t>
  </si>
  <si>
    <t>08185</t>
  </si>
  <si>
    <t>Sewing Expressions</t>
  </si>
  <si>
    <t>1 – Under Construction</t>
  </si>
  <si>
    <t>08060</t>
  </si>
  <si>
    <t>2 – Fashion Forward</t>
  </si>
  <si>
    <t>08061</t>
  </si>
  <si>
    <t>3 – Refine Design</t>
  </si>
  <si>
    <t>08062</t>
  </si>
  <si>
    <t>08063</t>
  </si>
  <si>
    <t>08064</t>
  </si>
  <si>
    <t xml:space="preserve">Sheep </t>
  </si>
  <si>
    <t>1 – Lambs, Rams + You</t>
  </si>
  <si>
    <t>06367</t>
  </si>
  <si>
    <t xml:space="preserve">2 – Shear Delight </t>
  </si>
  <si>
    <t>06368</t>
  </si>
  <si>
    <t xml:space="preserve">3 – Leading the Flock </t>
  </si>
  <si>
    <t>06369</t>
  </si>
  <si>
    <t>06370</t>
  </si>
  <si>
    <t>06376</t>
  </si>
  <si>
    <t>Small Engines</t>
  </si>
  <si>
    <t>1 – Crank It Up</t>
  </si>
  <si>
    <t>08186</t>
  </si>
  <si>
    <t>2 – Warm It Up</t>
  </si>
  <si>
    <t>08187</t>
  </si>
  <si>
    <t>3 – Tune It Up</t>
  </si>
  <si>
    <t>08188</t>
  </si>
  <si>
    <t>08189</t>
  </si>
  <si>
    <t>08190</t>
  </si>
  <si>
    <t>Solar Kits</t>
  </si>
  <si>
    <t>Solar Powered Car Activity Kit</t>
  </si>
  <si>
    <t>SOLARCARKIT</t>
  </si>
  <si>
    <t>Solar Powered Houses Activity Kit</t>
  </si>
  <si>
    <t>SOLARHOUSEKIT</t>
  </si>
  <si>
    <t>STEAM Clothing</t>
  </si>
  <si>
    <t>STEAM Clothing 1: FUNdamentals</t>
  </si>
  <si>
    <t>4H2210</t>
  </si>
  <si>
    <t>STEAM Clothing 2: Simply Sewing</t>
  </si>
  <si>
    <t>4H2220</t>
  </si>
  <si>
    <t>STEAM Clothing 3: A Stitch Further</t>
  </si>
  <si>
    <t>4H2230</t>
  </si>
  <si>
    <t>STEAM Clothing: Maker's Guide to Sewing</t>
  </si>
  <si>
    <t>4H2240</t>
  </si>
  <si>
    <t>STEAM Clothing: Beyond the Needle</t>
  </si>
  <si>
    <t>4H2250</t>
  </si>
  <si>
    <t>STEAM Clothing: Set of 5</t>
  </si>
  <si>
    <t>4H2260</t>
  </si>
  <si>
    <t>Youth Notebook</t>
  </si>
  <si>
    <t>08390</t>
  </si>
  <si>
    <t>08391</t>
  </si>
  <si>
    <t>STEPS to a Healthy Teen - Set of 2</t>
  </si>
  <si>
    <t>08395</t>
  </si>
  <si>
    <t>STEPS to a Healthy Teen - Set of 6 (5 Youth/1 Facilitator)</t>
  </si>
  <si>
    <t>08396</t>
  </si>
  <si>
    <t>Educational Fruit &amp; Vegetable Bingo Game</t>
  </si>
  <si>
    <t>09977B</t>
  </si>
  <si>
    <t>Set of 5 + Fruit &amp; Veggie Bingo</t>
  </si>
  <si>
    <t>08395B</t>
  </si>
  <si>
    <t>Step Up to Leadership</t>
  </si>
  <si>
    <t>07903</t>
  </si>
  <si>
    <t>07904</t>
  </si>
  <si>
    <t>07905</t>
  </si>
  <si>
    <t>Swine</t>
  </si>
  <si>
    <t>1 - The Incredible Pig</t>
  </si>
  <si>
    <t>08065</t>
  </si>
  <si>
    <t>2 - Putting the Oink in Pig</t>
  </si>
  <si>
    <t>08066</t>
  </si>
  <si>
    <t>3 - Going Whole Hog</t>
  </si>
  <si>
    <t>08067</t>
  </si>
  <si>
    <t>08068</t>
  </si>
  <si>
    <t>08069</t>
  </si>
  <si>
    <t>Swine Health + Husbandry</t>
  </si>
  <si>
    <t>08456</t>
  </si>
  <si>
    <t>Teen Corps: Developing Youth &amp; Adult Leaders to Strengthen Communities</t>
  </si>
  <si>
    <t>01703F</t>
  </si>
  <si>
    <t>1 - Beginner</t>
  </si>
  <si>
    <t>08445</t>
  </si>
  <si>
    <t>2 - Intermediate</t>
  </si>
  <si>
    <t>08446</t>
  </si>
  <si>
    <t>08447</t>
  </si>
  <si>
    <t>08448Y</t>
  </si>
  <si>
    <t>08448</t>
  </si>
  <si>
    <t>The Power of the Wind</t>
  </si>
  <si>
    <t>Youth Guide</t>
  </si>
  <si>
    <t>08383</t>
  </si>
  <si>
    <t>08384</t>
  </si>
  <si>
    <t>08385</t>
  </si>
  <si>
    <t>Power of the Wind Materials Kit</t>
  </si>
  <si>
    <t>83504</t>
  </si>
  <si>
    <t>Power of the Wind - Materials Kit and Curriculum Books Bundle</t>
  </si>
  <si>
    <t>83504B</t>
  </si>
  <si>
    <t>There’s No New Water!</t>
  </si>
  <si>
    <t>08420</t>
  </si>
  <si>
    <t>Veterinary Science</t>
  </si>
  <si>
    <t>1 - Animal Behavior (2014) Digital Download</t>
  </si>
  <si>
    <t>08744DD</t>
  </si>
  <si>
    <t>2 - Animal Vital Signs (2014) Digital Download</t>
  </si>
  <si>
    <t>08745DD</t>
  </si>
  <si>
    <t>3 - Disease Transmission (2014) Digital Download</t>
  </si>
  <si>
    <t>08746DD</t>
  </si>
  <si>
    <t>4 - Principals of Bio-Security (2014) Digital Download</t>
  </si>
  <si>
    <t>08748DD</t>
  </si>
  <si>
    <t>5 - Advanced Concepts in Animal Care (2014) Digital Download</t>
  </si>
  <si>
    <t>08749DD</t>
  </si>
  <si>
    <t>Set of Units 1-3 (2014) Digital Downloads</t>
  </si>
  <si>
    <t>08747DD</t>
  </si>
  <si>
    <t>Set of Units 1-5 (2014) Digital Downloads</t>
  </si>
  <si>
    <t>08750DD</t>
  </si>
  <si>
    <t>1 - From Airedales to Zebras (2004)</t>
  </si>
  <si>
    <t>08048</t>
  </si>
  <si>
    <t>2 - All Systems Go (2004)</t>
  </si>
  <si>
    <t>08049</t>
  </si>
  <si>
    <t>3 - On the Cutting Edge (2004)</t>
  </si>
  <si>
    <t>08050</t>
  </si>
  <si>
    <t>Helper’s Guide (2004)</t>
  </si>
  <si>
    <t>08051</t>
  </si>
  <si>
    <t>Set of 4 (2004)</t>
  </si>
  <si>
    <t>08052</t>
  </si>
  <si>
    <t>Visual Arts</t>
  </si>
  <si>
    <t>Get Started in Art</t>
  </si>
  <si>
    <t>4H592</t>
  </si>
  <si>
    <t>1 – Sketchbook Crossroads</t>
  </si>
  <si>
    <t>08140</t>
  </si>
  <si>
    <t>2 – Portfolio Pathways</t>
  </si>
  <si>
    <t>08141</t>
  </si>
  <si>
    <t>08142</t>
  </si>
  <si>
    <t>Weather and Climate Science</t>
  </si>
  <si>
    <t>Weather and Climate Science Level 1</t>
  </si>
  <si>
    <t>4H1023</t>
  </si>
  <si>
    <t>Weather and Climate Science Level 2</t>
  </si>
  <si>
    <t>4H1024</t>
  </si>
  <si>
    <t>Weather and Climate Science Level 3</t>
  </si>
  <si>
    <t>4H1025</t>
  </si>
  <si>
    <t>Weather and Climate Science Facilitator's Guide</t>
  </si>
  <si>
    <t>4H1052</t>
  </si>
  <si>
    <t>Weather and Climate Science Set of 4</t>
  </si>
  <si>
    <t>4H1026</t>
  </si>
  <si>
    <t>WeConnect</t>
  </si>
  <si>
    <t>WeConnect: A Global Citizenship Curriculum</t>
  </si>
  <si>
    <t>01501F</t>
  </si>
  <si>
    <t>WeConnect + Pin Bundle - Book + 10 Pins</t>
  </si>
  <si>
    <t>01501C</t>
  </si>
  <si>
    <t>Welcome to 4-H</t>
  </si>
  <si>
    <t>01517</t>
  </si>
  <si>
    <t>Wildlife Science</t>
  </si>
  <si>
    <t>2018</t>
  </si>
  <si>
    <t>Wildlife Science Level 1 Digital Download</t>
  </si>
  <si>
    <t>4H1044WDD</t>
  </si>
  <si>
    <t>Wildlife Science Level 2 Digital Download</t>
  </si>
  <si>
    <t>4H1046WDD</t>
  </si>
  <si>
    <t>Wildlife Science Level 3 Digital Download</t>
  </si>
  <si>
    <t>4H1048WDD</t>
  </si>
  <si>
    <t>4H1042WDD</t>
  </si>
  <si>
    <t xml:space="preserve">Woodworking </t>
  </si>
  <si>
    <t xml:space="preserve">1 – Measuring Up </t>
  </si>
  <si>
    <t>06875</t>
  </si>
  <si>
    <t xml:space="preserve">2 – Making the Cut </t>
  </si>
  <si>
    <t>06876</t>
  </si>
  <si>
    <t>3 – Nailing It Together</t>
  </si>
  <si>
    <t>06877</t>
  </si>
  <si>
    <t>4 – Finishing Up</t>
  </si>
  <si>
    <t>06878</t>
  </si>
  <si>
    <t>06879</t>
  </si>
  <si>
    <t>Set of 5</t>
  </si>
  <si>
    <t>06887</t>
  </si>
  <si>
    <t>Youth Advocates for Health</t>
  </si>
  <si>
    <t>Youth-Adult Partnerships for Health (YA4-H)</t>
  </si>
  <si>
    <t>01524F</t>
  </si>
  <si>
    <t xml:space="preserve">Teens as Techers </t>
  </si>
  <si>
    <t>01525F</t>
  </si>
  <si>
    <t>Youth-Adult Partnerships + Experiential Learning DVD Bundle</t>
  </si>
  <si>
    <t>01524B</t>
  </si>
  <si>
    <t>Subtotal</t>
  </si>
  <si>
    <t>Shipping and Handling (see below table)</t>
  </si>
  <si>
    <t>Grand Total</t>
  </si>
  <si>
    <t>To place an order using this worksheet, please complete the following information:</t>
  </si>
  <si>
    <t>Customer Number (if known):</t>
  </si>
  <si>
    <t>PO Number (if applicable):</t>
  </si>
  <si>
    <t>BILLING INFORMATION</t>
  </si>
  <si>
    <t>Name:</t>
  </si>
  <si>
    <t>Address:</t>
  </si>
  <si>
    <t>Phone Number:</t>
  </si>
  <si>
    <t>Email Address:</t>
  </si>
  <si>
    <t>SHIPPING (if different than billing):</t>
  </si>
  <si>
    <t>METHOD OF PAYMENT (please highlight one):</t>
  </si>
  <si>
    <t>Credit Card:</t>
  </si>
  <si>
    <t xml:space="preserve">Type (Visa, MC, Discover, AmEx): </t>
  </si>
  <si>
    <t>Name on Card:</t>
  </si>
  <si>
    <t>Card Number:</t>
  </si>
  <si>
    <t>Expiration Date:</t>
  </si>
  <si>
    <t>7- 10 Business Day Shipping</t>
  </si>
  <si>
    <t>Second Business Day Air</t>
  </si>
  <si>
    <t>Next Business Day Air</t>
  </si>
  <si>
    <t>$0.01 - $9.99</t>
  </si>
  <si>
    <t>$10.00 - $19.99</t>
  </si>
  <si>
    <t>$20.00 - $49.99</t>
  </si>
  <si>
    <t>$50.00 - $74.99</t>
  </si>
  <si>
    <t>$75.00 - $99.99</t>
  </si>
  <si>
    <t>$100.00 - $174.99</t>
  </si>
  <si>
    <t>$175.00 - $249.99</t>
  </si>
  <si>
    <t>$250.00 - $399.99</t>
  </si>
  <si>
    <t>Over $400.00</t>
  </si>
  <si>
    <t>7% of Subtotal</t>
  </si>
  <si>
    <t>7% of Subtotal
+ $25</t>
  </si>
  <si>
    <t>7% of Subtotal + $40</t>
  </si>
  <si>
    <t>Retired Product from National 4-H Curriculum Collection</t>
  </si>
  <si>
    <t>Will Digital Download Be Available of Retired Product?</t>
  </si>
  <si>
    <t>Replacement Product</t>
  </si>
  <si>
    <t>Entomology (2002 Edition)</t>
  </si>
  <si>
    <t>No</t>
  </si>
  <si>
    <t>Entomology (2011 Edition)</t>
  </si>
  <si>
    <t>Foods Curriculum</t>
  </si>
  <si>
    <t>Yes</t>
  </si>
  <si>
    <t>Cooking 101 - 401</t>
  </si>
  <si>
    <t>Financial Champions</t>
  </si>
  <si>
    <t>Science Discovery Series</t>
  </si>
  <si>
    <t xml:space="preserve">Theatre Arts </t>
  </si>
  <si>
    <t>Theatre Arts (2013 Edition)</t>
  </si>
  <si>
    <t>Get in the Act - Workforce Prep</t>
  </si>
  <si>
    <t xml:space="preserve">Build Your Future </t>
  </si>
  <si>
    <t>A Guide to Bully Prevention Programs</t>
  </si>
  <si>
    <t>Microwave Curriculum</t>
  </si>
  <si>
    <t>ChickQuest</t>
  </si>
  <si>
    <t>Reading Makes Cents</t>
  </si>
  <si>
    <t xml:space="preserve">¡Qué Rico! La Cultura Bilingual Helpers Guide </t>
  </si>
  <si>
    <t>Horse (2004 Edition)</t>
  </si>
  <si>
    <t>Horse (2015 Edition)</t>
  </si>
  <si>
    <t>Gardening (2004 Edition)</t>
  </si>
  <si>
    <t>Gardening (2016 Edition)</t>
  </si>
  <si>
    <t>Computer Science with Scratch</t>
  </si>
  <si>
    <t>Robotics DVD (platform)</t>
  </si>
  <si>
    <t>Robotics DVD (virtual)</t>
  </si>
  <si>
    <t>Child Development</t>
  </si>
  <si>
    <t>Communications (2005 Edition)</t>
  </si>
  <si>
    <t>Communications (new)</t>
  </si>
  <si>
    <t>Geospatial CD</t>
  </si>
  <si>
    <t>Project Butterfly WINGS</t>
  </si>
  <si>
    <t>EntrepreneurShip Investigation</t>
  </si>
  <si>
    <t>WeConnect: A Global Youth Citizenship Curriculum</t>
  </si>
  <si>
    <t>Experiential Learning</t>
  </si>
  <si>
    <t>Welcome to 4-H (English)</t>
  </si>
  <si>
    <t>Bienvenidos a 4-H (Spanish)</t>
  </si>
  <si>
    <t>01517ES</t>
  </si>
  <si>
    <t>LEAP into Careers</t>
  </si>
  <si>
    <t>4H2000</t>
  </si>
  <si>
    <t>1 - Nivel Principiante (Spanish)</t>
  </si>
  <si>
    <t>My Financial Future / Mi Futuro Económico</t>
  </si>
  <si>
    <t>1 – Beginner Youth Notebook (English)</t>
  </si>
  <si>
    <t>2 – Advanced Youth Notebook (English)</t>
  </si>
  <si>
    <t>3 – Facilitator Guide (English)</t>
  </si>
  <si>
    <t>Set of 3 (English)</t>
  </si>
  <si>
    <t>Risk Management Guide (Digital Download) (English)</t>
  </si>
  <si>
    <t>Set + Pin Bundle - Full Set + 10 Pins (English)</t>
  </si>
  <si>
    <t>2 - Nivel Avanzado (Spanish)</t>
  </si>
  <si>
    <t>01441YES</t>
  </si>
  <si>
    <t>01442YES</t>
  </si>
  <si>
    <t>01443FES</t>
  </si>
  <si>
    <t>01444SES</t>
  </si>
  <si>
    <t>01445ESDD</t>
  </si>
  <si>
    <t>Guía de Gestión de Riesgos (Descarga Digital)</t>
  </si>
  <si>
    <t>3 – Guía para el Facilitador (Spanish)</t>
  </si>
  <si>
    <t>Paquete de 3 (Spanish)</t>
  </si>
  <si>
    <t>iCook: Cooking, Eating, &amp; Playing Together (Digital Download)</t>
  </si>
  <si>
    <t>01804FDD</t>
  </si>
  <si>
    <t>4H1050WDD</t>
  </si>
  <si>
    <t>Wildlife Science Set of 4 Digital Download</t>
  </si>
  <si>
    <t>Total at Regular Price</t>
  </si>
  <si>
    <t>WearTec</t>
  </si>
  <si>
    <t>WearTec 1 Circuitry -  Leader's Guide</t>
  </si>
  <si>
    <t>WearTec 1 Circuitry - Engineering Design Notebook</t>
  </si>
  <si>
    <t>WearTec 2 Sewing &amp; Microcontrollers -  Leader's Guide</t>
  </si>
  <si>
    <t>WearTec 2 Sewing &amp; Microcontrollers - Engineering Design Notebook</t>
  </si>
  <si>
    <t>WearTec 3 Programming  - Leader's Guide</t>
  </si>
  <si>
    <t>WearTec 3 Programming  - Engineering Design Notebook</t>
  </si>
  <si>
    <t>WearTec 4 Design Challenges - Leader's Guide</t>
  </si>
  <si>
    <t>WearTec 4 Design Challenges - Engineering Design Notebook</t>
  </si>
  <si>
    <t>4H3010</t>
  </si>
  <si>
    <t>4H3015</t>
  </si>
  <si>
    <t>4H3020</t>
  </si>
  <si>
    <t>4H3025</t>
  </si>
  <si>
    <t>4H3030</t>
  </si>
  <si>
    <t>4H3035</t>
  </si>
  <si>
    <t>4H3040</t>
  </si>
  <si>
    <t>4H3045</t>
  </si>
  <si>
    <t>4H3517</t>
  </si>
  <si>
    <t>GEM: Get Experience in Mindfulness</t>
  </si>
  <si>
    <t>01805F</t>
  </si>
  <si>
    <t>STEPS to a Healthy Teen</t>
  </si>
  <si>
    <t>Robotics 2: EV3N More</t>
  </si>
  <si>
    <t>4H508</t>
  </si>
  <si>
    <t>Mental Health: Your Thoughts Matter: Navigating Mental Health</t>
  </si>
  <si>
    <t>4H359</t>
  </si>
  <si>
    <t>Genealogy: Family History Treasure Hunt</t>
  </si>
  <si>
    <t>4H442</t>
  </si>
  <si>
    <t>Sports Nutrition: Ready, Set, Go</t>
  </si>
  <si>
    <t>4H463</t>
  </si>
  <si>
    <t>Home Living &amp; Design: It's My Home</t>
  </si>
  <si>
    <t>4H491</t>
  </si>
  <si>
    <t>Home Environment: Tools for Healthy Living Digital Download</t>
  </si>
  <si>
    <t>Rope: Not Just Knots</t>
  </si>
  <si>
    <t>4H540</t>
  </si>
  <si>
    <r>
      <t xml:space="preserve">3 – Cast Into the Future </t>
    </r>
    <r>
      <rPr>
        <i/>
        <sz val="10"/>
        <color rgb="FF000000"/>
        <rFont val="Arial"/>
        <family val="2"/>
      </rPr>
      <t>(while supplies last)</t>
    </r>
  </si>
  <si>
    <r>
      <t xml:space="preserve">Set of 4 </t>
    </r>
    <r>
      <rPr>
        <i/>
        <sz val="10"/>
        <color rgb="FF000000"/>
        <rFont val="Arial"/>
        <family val="2"/>
      </rPr>
      <t>(while supplies last)</t>
    </r>
  </si>
  <si>
    <r>
      <t xml:space="preserve">Theatre Arts Youth Notebook </t>
    </r>
    <r>
      <rPr>
        <i/>
        <sz val="10"/>
        <color theme="1"/>
        <rFont val="Arial"/>
        <family val="2"/>
      </rPr>
      <t>(while supplies last)</t>
    </r>
  </si>
  <si>
    <r>
      <t xml:space="preserve">Set of 4 </t>
    </r>
    <r>
      <rPr>
        <i/>
        <sz val="10"/>
        <color theme="1"/>
        <rFont val="Arial"/>
        <family val="2"/>
      </rPr>
      <t>(while supplies last)</t>
    </r>
  </si>
  <si>
    <r>
      <t xml:space="preserve">Amphibians &amp; You Leader's Guide </t>
    </r>
    <r>
      <rPr>
        <i/>
        <sz val="10"/>
        <color rgb="FF000000"/>
        <rFont val="Arial"/>
        <family val="2"/>
      </rPr>
      <t>(while supplies last)</t>
    </r>
  </si>
  <si>
    <r>
      <t xml:space="preserve">Amphibians (Set of 2) </t>
    </r>
    <r>
      <rPr>
        <i/>
        <sz val="10"/>
        <color rgb="FF000000"/>
        <rFont val="Arial"/>
        <family val="2"/>
      </rPr>
      <t>(while supplies last)</t>
    </r>
  </si>
  <si>
    <r>
      <t xml:space="preserve">Amphibians &amp; You Student Journal </t>
    </r>
    <r>
      <rPr>
        <i/>
        <sz val="10"/>
        <color rgb="FF000000"/>
        <rFont val="Arial"/>
        <family val="2"/>
      </rPr>
      <t>(while supplies last)</t>
    </r>
  </si>
  <si>
    <t>Collecting: My Favorite Things</t>
  </si>
  <si>
    <t>Computer Power Unlimited</t>
  </si>
  <si>
    <r>
      <t xml:space="preserve">1 – Inside the Box </t>
    </r>
    <r>
      <rPr>
        <i/>
        <sz val="10"/>
        <color rgb="FF000000"/>
        <rFont val="Arial"/>
        <family val="2"/>
      </rPr>
      <t>(while supplies last)</t>
    </r>
  </si>
  <si>
    <r>
      <t xml:space="preserve">3 – Teens Teaching Tech </t>
    </r>
    <r>
      <rPr>
        <i/>
        <sz val="10"/>
        <color rgb="FF000000"/>
        <rFont val="Arial"/>
        <family val="2"/>
      </rPr>
      <t>(while supplies last)</t>
    </r>
  </si>
  <si>
    <r>
      <t xml:space="preserve">2 – Peer to Peer </t>
    </r>
    <r>
      <rPr>
        <i/>
        <sz val="10"/>
        <color rgb="FF000000"/>
        <rFont val="Arial"/>
        <family val="2"/>
      </rPr>
      <t>(while supplies last)</t>
    </r>
  </si>
  <si>
    <r>
      <t xml:space="preserve">Newbie Know How - CPU Supplement </t>
    </r>
    <r>
      <rPr>
        <i/>
        <sz val="10"/>
        <color rgb="FF000000"/>
        <rFont val="Arial"/>
        <family val="2"/>
      </rPr>
      <t>(while supplies last)</t>
    </r>
  </si>
  <si>
    <t>Creative Writing: The Writer in You</t>
  </si>
  <si>
    <t>Public Speaking: Finding Your Voice: Public Speaking Made Easy</t>
  </si>
  <si>
    <t>Theatre Arts: Imagination in Action</t>
  </si>
  <si>
    <t>Bill Me Later (available to 4-H Professionals only)</t>
  </si>
  <si>
    <t>Retired 4-H Curriculum Products as of September 2018</t>
  </si>
  <si>
    <r>
      <t xml:space="preserve">3 - Advanced </t>
    </r>
    <r>
      <rPr>
        <i/>
        <sz val="10"/>
        <color theme="1"/>
        <rFont val="Arial"/>
        <family val="2"/>
      </rPr>
      <t>(while supplies last)</t>
    </r>
  </si>
  <si>
    <t>3 - Advanced Digital Download</t>
  </si>
  <si>
    <t>08447DD</t>
  </si>
  <si>
    <t>08151DD</t>
  </si>
  <si>
    <t>3 – Cast Into the Future Digital Download</t>
  </si>
  <si>
    <t>07600DD</t>
  </si>
  <si>
    <t>Wildlife Science Facilitator's Guide Digital Download</t>
  </si>
  <si>
    <r>
      <t xml:space="preserve">Orders can be placed via online, email, phone or fax.   </t>
    </r>
    <r>
      <rPr>
        <u/>
        <sz val="10"/>
        <color theme="1"/>
        <rFont val="Arial"/>
        <family val="2"/>
      </rPr>
      <t>Online:</t>
    </r>
    <r>
      <rPr>
        <sz val="10"/>
        <color theme="1"/>
        <rFont val="Arial"/>
        <family val="2"/>
      </rPr>
      <t xml:space="preserve"> www.Shop4-H.org (click on Curriculum)   </t>
    </r>
    <r>
      <rPr>
        <u/>
        <sz val="10"/>
        <color theme="1"/>
        <rFont val="Arial"/>
        <family val="2"/>
      </rPr>
      <t>Email:</t>
    </r>
    <r>
      <rPr>
        <sz val="10"/>
        <color theme="1"/>
        <rFont val="Arial"/>
        <family val="2"/>
      </rPr>
      <t xml:space="preserve"> hello@shop4-h.org   </t>
    </r>
    <r>
      <rPr>
        <u/>
        <sz val="10"/>
        <color theme="1"/>
        <rFont val="Arial"/>
        <family val="2"/>
      </rPr>
      <t>Fax:</t>
    </r>
    <r>
      <rPr>
        <sz val="10"/>
        <color theme="1"/>
        <rFont val="Arial"/>
        <family val="2"/>
      </rPr>
      <t xml:space="preserve"> 301-961-2937 (24 hours)   </t>
    </r>
    <r>
      <rPr>
        <u/>
        <sz val="10"/>
        <color theme="1"/>
        <rFont val="Arial"/>
        <family val="2"/>
      </rPr>
      <t>Phone:</t>
    </r>
    <r>
      <rPr>
        <sz val="10"/>
        <color theme="1"/>
        <rFont val="Arial"/>
        <family val="2"/>
      </rPr>
      <t xml:space="preserve"> 301-961-2934 (8:30am – 5:00pm ET)
Items that are new to the Shop 4-H since April 2018 are indicated by a green ***.     Prices and inventory are as of March 2019 and are subject to change.</t>
    </r>
  </si>
  <si>
    <t>WearTec Set of 8</t>
  </si>
  <si>
    <t>4H3050</t>
  </si>
  <si>
    <t>Elements and Principles of Design Card</t>
  </si>
  <si>
    <t>BUL924</t>
  </si>
  <si>
    <t>Monarchs on the Move Challenge Kit</t>
  </si>
  <si>
    <t>MONARCHKIT</t>
  </si>
  <si>
    <t>Be a Bone Builder</t>
  </si>
  <si>
    <t>01806FDD</t>
  </si>
  <si>
    <t>2019</t>
  </si>
  <si>
    <t>08382S</t>
  </si>
  <si>
    <r>
      <t xml:space="preserve">1: Beginning Level </t>
    </r>
    <r>
      <rPr>
        <i/>
        <sz val="10"/>
        <color rgb="FF000000"/>
        <rFont val="Arial"/>
        <family val="2"/>
      </rPr>
      <t>(while supplies last)</t>
    </r>
  </si>
  <si>
    <r>
      <t>2: Intermediate Level</t>
    </r>
    <r>
      <rPr>
        <i/>
        <sz val="10"/>
        <color rgb="FF000000"/>
        <rFont val="Arial"/>
        <family val="2"/>
      </rPr>
      <t xml:space="preserve"> (while supplies last)</t>
    </r>
  </si>
  <si>
    <r>
      <t xml:space="preserve">Set of 2 </t>
    </r>
    <r>
      <rPr>
        <i/>
        <sz val="10"/>
        <color rgb="FF000000"/>
        <rFont val="Arial"/>
        <family val="2"/>
      </rPr>
      <t>(while supplies last)</t>
    </r>
  </si>
  <si>
    <t>Programming: Circuit Playground Express Base Kit</t>
  </si>
  <si>
    <t>2019 National 4-H Curriculum &amp; Supplemental Resources Ordering Worksheet</t>
  </si>
  <si>
    <t>CLVRKIT</t>
  </si>
  <si>
    <t>SEWGUIDE</t>
  </si>
  <si>
    <t>SOILTEST</t>
  </si>
  <si>
    <t>ROSIEBK</t>
  </si>
  <si>
    <t>COMTEST</t>
  </si>
  <si>
    <t>WTRTEST</t>
  </si>
  <si>
    <t>RTVM</t>
  </si>
  <si>
    <t>Grow Your Own Clovers Kit</t>
  </si>
  <si>
    <t>Ideal Seam Guide</t>
  </si>
  <si>
    <t>Soil Master 40 Test Kit</t>
  </si>
  <si>
    <t>Rosie the Pig Children’s Book</t>
  </si>
  <si>
    <t>H20 OK Plus Complete Water Analysis Kit</t>
  </si>
  <si>
    <t>H20 OK Drinking Water Analysis Kit</t>
  </si>
  <si>
    <t>Right This Very Minute Children's Book</t>
  </si>
  <si>
    <t>Agriculture</t>
  </si>
  <si>
    <t>Entrepreneurship: Be the E</t>
  </si>
  <si>
    <r>
      <rPr>
        <b/>
        <sz val="10"/>
        <rFont val="Arial"/>
        <family val="2"/>
      </rPr>
      <t>Bullying Prevention</t>
    </r>
    <r>
      <rPr>
        <sz val="10"/>
        <rFont val="Arial"/>
        <family val="2"/>
      </rPr>
      <t xml:space="preserve">: </t>
    </r>
    <r>
      <rPr>
        <sz val="10"/>
        <color rgb="FF000000"/>
        <rFont val="Arial"/>
        <family val="2"/>
      </rPr>
      <t xml:space="preserve">A Guide to Bully Prevention Programs </t>
    </r>
    <r>
      <rPr>
        <i/>
        <sz val="10"/>
        <color rgb="FF000000"/>
        <rFont val="Arial"/>
        <family val="2"/>
      </rPr>
      <t>(while supplies last)</t>
    </r>
  </si>
  <si>
    <t>Computer (CPU)</t>
  </si>
  <si>
    <t>**NOTE: Bullying Prevention is not eligible for the discount as it is already at clearance pricing.</t>
  </si>
  <si>
    <t>**NOTE: The CPU Books are not eligible for the discount as they are already at clearance pricing.</t>
  </si>
  <si>
    <t>**NOTE: Levels 2 and 3 of the 2008 curriculum edition are not eligible for the discount as they are already at clearance pricing.</t>
  </si>
  <si>
    <t>**NOTE: The 2004 Gardening books are not eligible for the discount as they are already at clearance pricing.</t>
  </si>
  <si>
    <t>**NOTE: The VHS + Facilitator Guide is not eligible for the discount as it is already at clearance pricing.</t>
  </si>
  <si>
    <t>**NOTE: The Step Up to Leadership books are not eligible for the discount as they are already at clearance pricing.</t>
  </si>
  <si>
    <t>**NOTE: The printed version of Level 3 (08032) is not eligible for the discount as it is already at clearance pricing.</t>
  </si>
  <si>
    <t>Entrepreneurship: ESI (EntrepreneurShip Investigation)</t>
  </si>
  <si>
    <t>**NOTE: The printed version of the Helper's Guide (08036) is not eligible for the discount as it is already at clearance pricing.</t>
  </si>
  <si>
    <t>**NOTE: The 2004 Helper's Guide is not eligible for the discount as it is already at clearance pricing.</t>
  </si>
  <si>
    <t>**NOTE: The printed version of the Helper's Guide (08151) is not eligible for the discount as it is already at clearance pricing.</t>
  </si>
  <si>
    <t>**NOTE: The printed versions of Level D and the Helper's Guide are not eligible for the discount as they are already at clearance pricing.</t>
  </si>
  <si>
    <t>**NOTE: The printed version of the Leader Guide is not eligible for the discount as it is already at clearance pricing.</t>
  </si>
  <si>
    <t>**NOTE: The printed version of Level 3 (07600) is not eligible for the discount as it is already at clearance pricing.</t>
  </si>
  <si>
    <t>Computer Science Kits</t>
  </si>
  <si>
    <t>**NOTE: The Health Rocks! books are not eligible for the discount as they are already at clearance pricing.</t>
  </si>
  <si>
    <t>**NOTE: These items are not eligible for the 25% discount.</t>
  </si>
  <si>
    <t>2 - Experiments in Poultry Science Digital Download</t>
  </si>
  <si>
    <t>Leadership</t>
  </si>
  <si>
    <r>
      <t xml:space="preserve">Step Up to Leadership Mentor Guide 1 </t>
    </r>
    <r>
      <rPr>
        <i/>
        <sz val="10"/>
        <color rgb="FF000000"/>
        <rFont val="Arial"/>
        <family val="2"/>
      </rPr>
      <t>(while supplies last)</t>
    </r>
  </si>
  <si>
    <r>
      <t xml:space="preserve">Step Up to Leadership Mentor Guide 2 </t>
    </r>
    <r>
      <rPr>
        <i/>
        <sz val="10"/>
        <color rgb="FF000000"/>
        <rFont val="Arial"/>
        <family val="2"/>
      </rPr>
      <t>(while supplies last)</t>
    </r>
  </si>
  <si>
    <r>
      <t xml:space="preserve">Step Up to My Leadership Workbook </t>
    </r>
    <r>
      <rPr>
        <i/>
        <sz val="10"/>
        <color rgb="FF000000"/>
        <rFont val="Arial"/>
        <family val="2"/>
      </rPr>
      <t>(while supplies last)</t>
    </r>
  </si>
  <si>
    <t>**NOTE: The 2007 version of the Photography curriculum is not eligible for the discount as it is already at clearance pricing.  A 2019 revision of the curriculum will be introduced soon - stay tuned!</t>
  </si>
  <si>
    <r>
      <t xml:space="preserve">1 – Focus on Photography </t>
    </r>
    <r>
      <rPr>
        <i/>
        <sz val="10"/>
        <color rgb="FF000000"/>
        <rFont val="Arial"/>
        <family val="2"/>
      </rPr>
      <t>(while supplies last)</t>
    </r>
  </si>
  <si>
    <r>
      <t>Set of 3 + 10 Pins Bundle</t>
    </r>
    <r>
      <rPr>
        <i/>
        <sz val="10"/>
        <color rgb="FF000000"/>
        <rFont val="Arial"/>
        <family val="2"/>
      </rPr>
      <t xml:space="preserve"> (while supplies last)</t>
    </r>
  </si>
  <si>
    <r>
      <t>Set of 3</t>
    </r>
    <r>
      <rPr>
        <i/>
        <sz val="10"/>
        <color rgb="FF000000"/>
        <rFont val="Arial"/>
        <family val="2"/>
      </rPr>
      <t xml:space="preserve"> (while supplies last)</t>
    </r>
  </si>
  <si>
    <r>
      <t>3 – Mastering Photography</t>
    </r>
    <r>
      <rPr>
        <i/>
        <sz val="10"/>
        <color rgb="FF000000"/>
        <rFont val="Arial"/>
        <family val="2"/>
      </rPr>
      <t xml:space="preserve"> (while supplies last)</t>
    </r>
  </si>
  <si>
    <r>
      <t>2 – Controlling the Image</t>
    </r>
    <r>
      <rPr>
        <i/>
        <sz val="10"/>
        <color rgb="FF000000"/>
        <rFont val="Arial"/>
        <family val="2"/>
      </rPr>
      <t xml:space="preserve"> (while supplies last)</t>
    </r>
  </si>
  <si>
    <t>08337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</si>
</sst>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i/>
      <sz val="10"/>
      <color rgb="FF00B050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u/>
      <sz val="14"/>
      <color rgb="FF000000"/>
      <name val="Arial"/>
      <family val="2"/>
    </font>
    <font>
      <u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5" fillId="0" borderId="0" applyNumberFormat="0" applyFill="0" applyBorder="0" applyAlignment="0" applyProtection="0"/>
    <xf numFmtId="0" fontId="3" fillId="0" borderId="0"/>
  </cellStyleXfs>
  <cellXfs count="95">
    <xf numFmtId="0" fontId="0" fillId="0" borderId="0" xfId="0"/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5" fillId="0" borderId="0" xfId="0" applyNumberFormat="1" applyFont="1" applyFill="1"/>
    <xf numFmtId="0" fontId="10" fillId="0" borderId="0" xfId="0" applyFont="1" applyFill="1"/>
    <xf numFmtId="0" fontId="5" fillId="0" borderId="0" xfId="0" applyFont="1" applyFill="1" applyAlignment="1">
      <alignment wrapText="1"/>
    </xf>
    <xf numFmtId="49" fontId="5" fillId="0" borderId="0" xfId="0" applyNumberFormat="1" applyFont="1" applyFill="1" applyAlignment="1">
      <alignment horizontal="left"/>
    </xf>
    <xf numFmtId="1" fontId="6" fillId="0" borderId="0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14" fillId="0" borderId="0" xfId="2" applyFont="1" applyAlignment="1"/>
    <xf numFmtId="0" fontId="14" fillId="0" borderId="0" xfId="2" applyFont="1"/>
    <xf numFmtId="0" fontId="6" fillId="2" borderId="1" xfId="2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/>
    </xf>
    <xf numFmtId="0" fontId="13" fillId="0" borderId="0" xfId="2"/>
    <xf numFmtId="0" fontId="3" fillId="0" borderId="1" xfId="2" applyFont="1" applyBorder="1"/>
    <xf numFmtId="0" fontId="15" fillId="0" borderId="1" xfId="3" applyBorder="1"/>
    <xf numFmtId="0" fontId="3" fillId="0" borderId="1" xfId="2" applyFont="1" applyFill="1" applyBorder="1"/>
    <xf numFmtId="0" fontId="15" fillId="0" borderId="1" xfId="3" applyFill="1" applyBorder="1"/>
    <xf numFmtId="0" fontId="3" fillId="0" borderId="0" xfId="2" applyFont="1" applyFill="1" applyBorder="1"/>
    <xf numFmtId="0" fontId="13" fillId="0" borderId="1" xfId="2" applyBorder="1"/>
    <xf numFmtId="0" fontId="16" fillId="0" borderId="0" xfId="0" applyFont="1" applyFill="1" applyAlignment="1">
      <alignment horizontal="left" vertical="top"/>
    </xf>
    <xf numFmtId="0" fontId="17" fillId="0" borderId="0" xfId="0" applyFont="1" applyFill="1"/>
    <xf numFmtId="49" fontId="17" fillId="0" borderId="0" xfId="0" applyNumberFormat="1" applyFont="1" applyFill="1" applyAlignment="1">
      <alignment horizontal="left"/>
    </xf>
    <xf numFmtId="49" fontId="17" fillId="0" borderId="0" xfId="0" applyNumberFormat="1" applyFont="1" applyFill="1"/>
    <xf numFmtId="1" fontId="17" fillId="0" borderId="0" xfId="0" applyNumberFormat="1" applyFont="1" applyFill="1"/>
    <xf numFmtId="0" fontId="16" fillId="0" borderId="0" xfId="0" applyFont="1" applyFill="1" applyAlignment="1">
      <alignment horizontal="centerContinuous" vertical="top"/>
    </xf>
    <xf numFmtId="0" fontId="17" fillId="0" borderId="0" xfId="0" applyFont="1" applyFill="1" applyAlignment="1">
      <alignment horizontal="centerContinuous"/>
    </xf>
    <xf numFmtId="49" fontId="17" fillId="0" borderId="0" xfId="0" applyNumberFormat="1" applyFont="1" applyFill="1" applyAlignment="1">
      <alignment horizontal="centerContinuous"/>
    </xf>
    <xf numFmtId="1" fontId="17" fillId="0" borderId="0" xfId="0" applyNumberFormat="1" applyFont="1" applyFill="1" applyAlignment="1">
      <alignment horizontal="centerContinuous"/>
    </xf>
    <xf numFmtId="0" fontId="5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1" fontId="2" fillId="3" borderId="2" xfId="0" applyNumberFormat="1" applyFont="1" applyFill="1" applyBorder="1" applyAlignment="1">
      <alignment horizontal="center" wrapText="1"/>
    </xf>
    <xf numFmtId="164" fontId="14" fillId="0" borderId="0" xfId="0" applyNumberFormat="1" applyFont="1" applyFill="1" applyBorder="1" applyAlignment="1">
      <alignment horizontal="right" vertical="top" wrapText="1"/>
    </xf>
    <xf numFmtId="0" fontId="18" fillId="0" borderId="0" xfId="0" applyFont="1" applyFill="1"/>
    <xf numFmtId="164" fontId="6" fillId="0" borderId="3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  <xf numFmtId="49" fontId="5" fillId="0" borderId="0" xfId="0" applyNumberFormat="1" applyFont="1" applyFill="1" applyAlignment="1">
      <alignment horizontal="left" vertical="top"/>
    </xf>
    <xf numFmtId="49" fontId="5" fillId="0" borderId="0" xfId="0" applyNumberFormat="1" applyFont="1" applyFill="1" applyAlignment="1">
      <alignment vertical="top"/>
    </xf>
    <xf numFmtId="164" fontId="5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right" vertical="top"/>
    </xf>
    <xf numFmtId="0" fontId="8" fillId="0" borderId="0" xfId="0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right" vertical="top"/>
    </xf>
    <xf numFmtId="0" fontId="7" fillId="0" borderId="0" xfId="0" applyFont="1" applyFill="1" applyBorder="1" applyAlignment="1">
      <alignment vertical="top" wrapText="1"/>
    </xf>
    <xf numFmtId="49" fontId="5" fillId="0" borderId="0" xfId="0" quotePrefix="1" applyNumberFormat="1" applyFont="1" applyFill="1" applyAlignment="1">
      <alignment horizontal="left" vertical="top"/>
    </xf>
    <xf numFmtId="49" fontId="5" fillId="0" borderId="0" xfId="0" quotePrefix="1" applyNumberFormat="1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quotePrefix="1" applyNumberFormat="1" applyFont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quotePrefix="1" applyNumberFormat="1" applyFont="1" applyAlignment="1">
      <alignment horizontal="left" vertical="top"/>
    </xf>
    <xf numFmtId="49" fontId="10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center" vertical="top" wrapText="1"/>
    </xf>
    <xf numFmtId="0" fontId="4" fillId="0" borderId="0" xfId="0" quotePrefix="1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49" fontId="10" fillId="0" borderId="0" xfId="0" applyNumberFormat="1" applyFont="1" applyFill="1" applyAlignment="1">
      <alignment horizontal="left" vertical="top"/>
    </xf>
    <xf numFmtId="0" fontId="18" fillId="0" borderId="0" xfId="0" applyFont="1" applyFill="1" applyAlignment="1">
      <alignment horizontal="center" vertical="top"/>
    </xf>
    <xf numFmtId="0" fontId="19" fillId="0" borderId="0" xfId="0" applyFont="1" applyFill="1" applyBorder="1" applyAlignment="1">
      <alignment vertical="top"/>
    </xf>
    <xf numFmtId="49" fontId="18" fillId="0" borderId="0" xfId="0" applyNumberFormat="1" applyFont="1" applyFill="1" applyAlignment="1">
      <alignment vertical="top"/>
    </xf>
    <xf numFmtId="1" fontId="18" fillId="0" borderId="0" xfId="0" applyNumberFormat="1" applyFont="1" applyFill="1" applyAlignment="1">
      <alignment vertical="top"/>
    </xf>
    <xf numFmtId="0" fontId="18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3" fillId="0" borderId="0" xfId="0" applyFont="1" applyAlignment="1">
      <alignment horizontal="center" vertical="top"/>
    </xf>
    <xf numFmtId="8" fontId="3" fillId="0" borderId="0" xfId="0" applyNumberFormat="1" applyFont="1" applyAlignment="1">
      <alignment horizontal="center" vertical="top"/>
    </xf>
    <xf numFmtId="8" fontId="3" fillId="0" borderId="0" xfId="0" applyNumberFormat="1" applyFont="1" applyFill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8" fontId="3" fillId="0" borderId="0" xfId="0" applyNumberFormat="1" applyFont="1" applyFill="1" applyAlignment="1">
      <alignment horizontal="center" vertical="top" wrapText="1"/>
    </xf>
    <xf numFmtId="0" fontId="22" fillId="0" borderId="0" xfId="0" applyFont="1" applyFill="1" applyBorder="1" applyAlignment="1">
      <alignment vertical="top"/>
    </xf>
    <xf numFmtId="0" fontId="5" fillId="0" borderId="0" xfId="0" quotePrefix="1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 wrapText="1"/>
    </xf>
  </cellXfs>
  <cellStyles count="5">
    <cellStyle name="Hyperlink" xfId="3" builtinId="8"/>
    <cellStyle name="Normal" xfId="0" builtinId="0"/>
    <cellStyle name="Normal 2" xfId="1"/>
    <cellStyle name="Normal 3" xfId="2"/>
    <cellStyle name="Normal 3 2" xfId="4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2" formatCode="&quot;$&quot;#,##0.00_);[Red]\(&quot;$&quot;#,##0.00\)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2" formatCode="&quot;$&quot;#,##0.00_);[Red]\(&quot;$&quot;#,##0.00\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urhcouncil.sharepoint.com/Departments/eComm/TeamDocs/Curriculum/Inventory-Ordering-Pricing/Not%20Active%20Items%20Updates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 active"/>
    </sheetNames>
    <sheetDataSet>
      <sheetData sheetId="0">
        <row r="1">
          <cell r="A1" t="str">
            <v>Item</v>
          </cell>
          <cell r="B1" t="str">
            <v>Short Description</v>
          </cell>
          <cell r="C1" t="str">
            <v>Standard Price</v>
          </cell>
          <cell r="D1" t="str">
            <v>Standard Unit Cost</v>
          </cell>
          <cell r="E1" t="str">
            <v>Status</v>
          </cell>
          <cell r="F1" t="str">
            <v>Update Date</v>
          </cell>
        </row>
        <row r="2">
          <cell r="A2" t="str">
            <v>07162</v>
          </cell>
          <cell r="B2" t="str">
            <v>Gardening: Level 1 -See Them Sprout</v>
          </cell>
          <cell r="C2">
            <v>3.5</v>
          </cell>
          <cell r="D2">
            <v>2.21</v>
          </cell>
          <cell r="E2" t="str">
            <v>Discontinued</v>
          </cell>
          <cell r="F2">
            <v>43126.64603009259</v>
          </cell>
        </row>
        <row r="3">
          <cell r="A3" t="str">
            <v>07163</v>
          </cell>
          <cell r="B3" t="str">
            <v>Gardening: Level 2- Let's Get Growing</v>
          </cell>
          <cell r="C3">
            <v>3.5</v>
          </cell>
          <cell r="D3">
            <v>2.21</v>
          </cell>
          <cell r="E3" t="str">
            <v>Discontinued</v>
          </cell>
          <cell r="F3">
            <v>43126.646770833337</v>
          </cell>
        </row>
        <row r="4">
          <cell r="A4" t="str">
            <v>07164</v>
          </cell>
          <cell r="B4" t="str">
            <v>Gardening: Level 3 - Take Your Pick</v>
          </cell>
          <cell r="C4">
            <v>3.5</v>
          </cell>
          <cell r="D4">
            <v>2.8</v>
          </cell>
          <cell r="E4" t="str">
            <v>Discontinued</v>
          </cell>
          <cell r="F4">
            <v>42870.64162037037</v>
          </cell>
        </row>
        <row r="5">
          <cell r="A5" t="str">
            <v>07165</v>
          </cell>
          <cell r="B5" t="str">
            <v>Gardening:  Level 4 -Growing Profits</v>
          </cell>
          <cell r="C5">
            <v>3.5</v>
          </cell>
          <cell r="D5">
            <v>2.84</v>
          </cell>
          <cell r="E5" t="str">
            <v>Discontinued</v>
          </cell>
          <cell r="F5">
            <v>42870.641828703701</v>
          </cell>
        </row>
        <row r="6">
          <cell r="A6" t="str">
            <v>07166</v>
          </cell>
          <cell r="B6" t="str">
            <v>Gardening - Helper's Guide</v>
          </cell>
          <cell r="C6">
            <v>3.5</v>
          </cell>
          <cell r="D6">
            <v>3.4129999999999998</v>
          </cell>
          <cell r="E6" t="str">
            <v>Discontinued</v>
          </cell>
          <cell r="F6">
            <v>42870.641921296294</v>
          </cell>
        </row>
        <row r="7">
          <cell r="A7" t="str">
            <v>07167</v>
          </cell>
          <cell r="B7" t="str">
            <v>Gardening:  Exhibit Guide</v>
          </cell>
          <cell r="C7">
            <v>0.99</v>
          </cell>
          <cell r="D7">
            <v>0.65</v>
          </cell>
          <cell r="E7" t="str">
            <v>Discontinued</v>
          </cell>
          <cell r="F7">
            <v>42870.643125000002</v>
          </cell>
        </row>
        <row r="8">
          <cell r="A8" t="str">
            <v>07168</v>
          </cell>
          <cell r="B8" t="str">
            <v>Gardening Set of 6</v>
          </cell>
          <cell r="C8">
            <v>16.95</v>
          </cell>
          <cell r="D8">
            <v>8.74</v>
          </cell>
          <cell r="E8" t="str">
            <v>Active</v>
          </cell>
        </row>
        <row r="9">
          <cell r="A9" t="str">
            <v>07600</v>
          </cell>
          <cell r="B9" t="str">
            <v>Fishing 3 - Cast Into The Future</v>
          </cell>
          <cell r="C9">
            <v>5.75</v>
          </cell>
          <cell r="D9">
            <v>2.21</v>
          </cell>
          <cell r="E9" t="str">
            <v>Discontinued</v>
          </cell>
          <cell r="F9">
            <v>43371.308310185188</v>
          </cell>
        </row>
        <row r="10">
          <cell r="A10" t="str">
            <v>07900</v>
          </cell>
          <cell r="B10" t="str">
            <v>Experiential Learning - Video &amp; Guide</v>
          </cell>
          <cell r="C10">
            <v>17.98</v>
          </cell>
          <cell r="D10">
            <v>17.875</v>
          </cell>
          <cell r="E10" t="str">
            <v>Discontinued</v>
          </cell>
          <cell r="F10">
            <v>42662.440127314818</v>
          </cell>
        </row>
        <row r="11">
          <cell r="A11" t="str">
            <v>07903</v>
          </cell>
          <cell r="B11" t="str">
            <v>Leadership - Mentor Guide 1</v>
          </cell>
          <cell r="C11">
            <v>5.75</v>
          </cell>
          <cell r="D11">
            <v>2.7949999999999999</v>
          </cell>
          <cell r="E11" t="str">
            <v>Discontinued</v>
          </cell>
          <cell r="F11">
            <v>43126.647546296299</v>
          </cell>
        </row>
        <row r="12">
          <cell r="A12" t="str">
            <v>07904</v>
          </cell>
          <cell r="B12" t="str">
            <v>Leadership - Mentor Guide 2</v>
          </cell>
          <cell r="C12">
            <v>5.75</v>
          </cell>
          <cell r="D12">
            <v>2.7949999999999999</v>
          </cell>
          <cell r="E12" t="str">
            <v>Discontinued</v>
          </cell>
          <cell r="F12">
            <v>43126.648136574076</v>
          </cell>
        </row>
        <row r="13">
          <cell r="A13" t="str">
            <v>07905</v>
          </cell>
          <cell r="B13" t="str">
            <v>Step Up To Leadership - My Workbook</v>
          </cell>
          <cell r="C13">
            <v>5.75</v>
          </cell>
          <cell r="D13">
            <v>2.21</v>
          </cell>
          <cell r="E13" t="str">
            <v>Discontinued</v>
          </cell>
          <cell r="F13">
            <v>43126.6487037037</v>
          </cell>
        </row>
        <row r="14">
          <cell r="A14" t="str">
            <v>08032</v>
          </cell>
          <cell r="B14" t="str">
            <v>Consumer Savvy 3 - Consumer Roadmap</v>
          </cell>
          <cell r="C14">
            <v>0.72</v>
          </cell>
          <cell r="D14">
            <v>0.62</v>
          </cell>
          <cell r="E14" t="str">
            <v>Discontinued</v>
          </cell>
          <cell r="F14">
            <v>42249.700289351851</v>
          </cell>
        </row>
        <row r="15">
          <cell r="A15" t="str">
            <v>08036</v>
          </cell>
          <cell r="B15" t="str">
            <v>Entrepreneurship - Helper's Guide</v>
          </cell>
          <cell r="C15">
            <v>5.75</v>
          </cell>
          <cell r="D15">
            <v>0.74</v>
          </cell>
          <cell r="E15" t="str">
            <v>Discontinued</v>
          </cell>
          <cell r="F15">
            <v>43126.649351851855</v>
          </cell>
        </row>
        <row r="16">
          <cell r="A16" t="str">
            <v>08058</v>
          </cell>
          <cell r="B16" t="str">
            <v>Horse - Helper's Guide</v>
          </cell>
          <cell r="C16">
            <v>1.66</v>
          </cell>
          <cell r="D16">
            <v>0.75</v>
          </cell>
          <cell r="E16" t="str">
            <v>Discontinued</v>
          </cell>
          <cell r="F16">
            <v>42662.440127314818</v>
          </cell>
        </row>
        <row r="17">
          <cell r="A17" t="str">
            <v>08090</v>
          </cell>
          <cell r="B17" t="str">
            <v>Microwave Magic D - Presto Meals</v>
          </cell>
          <cell r="C17">
            <v>1.74</v>
          </cell>
          <cell r="D17">
            <v>1.64</v>
          </cell>
          <cell r="E17" t="str">
            <v>Discontinued</v>
          </cell>
          <cell r="F17">
            <v>42250.410532407404</v>
          </cell>
        </row>
        <row r="18">
          <cell r="A18" t="str">
            <v>08091</v>
          </cell>
          <cell r="B18" t="str">
            <v>Microwave Magic - Helper's Guide</v>
          </cell>
          <cell r="C18">
            <v>1.64</v>
          </cell>
          <cell r="D18">
            <v>0.73</v>
          </cell>
          <cell r="E18" t="str">
            <v>Discontinued</v>
          </cell>
          <cell r="F18">
            <v>42250.410682870373</v>
          </cell>
        </row>
        <row r="19">
          <cell r="A19" t="str">
            <v>08151</v>
          </cell>
          <cell r="B19" t="str">
            <v>Cat - Helper's Guide</v>
          </cell>
          <cell r="C19">
            <v>5.75</v>
          </cell>
          <cell r="D19">
            <v>0.87</v>
          </cell>
          <cell r="E19" t="str">
            <v>Discontinued</v>
          </cell>
          <cell r="F19">
            <v>43379.533252314817</v>
          </cell>
        </row>
        <row r="20">
          <cell r="A20" t="str">
            <v>08153</v>
          </cell>
          <cell r="B20" t="str">
            <v>Citizenship Adventure Kit</v>
          </cell>
          <cell r="C20">
            <v>7.95</v>
          </cell>
          <cell r="D20">
            <v>2.46</v>
          </cell>
          <cell r="E20" t="str">
            <v>Discontinued</v>
          </cell>
          <cell r="F20">
            <v>43126.650069444448</v>
          </cell>
        </row>
        <row r="21">
          <cell r="A21" t="str">
            <v>08157</v>
          </cell>
          <cell r="B21" t="str">
            <v>Communications 2 - Putting It Together</v>
          </cell>
          <cell r="C21">
            <v>1.73</v>
          </cell>
          <cell r="D21">
            <v>1.64</v>
          </cell>
          <cell r="E21" t="str">
            <v>Discontinued</v>
          </cell>
          <cell r="F21">
            <v>42331.502430555556</v>
          </cell>
        </row>
        <row r="22">
          <cell r="A22" t="str">
            <v>08158</v>
          </cell>
          <cell r="B22" t="str">
            <v>Communications 3 - The Perfect Fit</v>
          </cell>
          <cell r="C22">
            <v>0.99</v>
          </cell>
          <cell r="D22">
            <v>0.88</v>
          </cell>
          <cell r="E22" t="str">
            <v>Discontinued</v>
          </cell>
          <cell r="F22">
            <v>42331.502500000002</v>
          </cell>
        </row>
        <row r="23">
          <cell r="A23" t="str">
            <v>08346</v>
          </cell>
          <cell r="B23" t="str">
            <v>Newbie Know How - CPU Supplement</v>
          </cell>
          <cell r="C23">
            <v>1.95</v>
          </cell>
          <cell r="D23">
            <v>0.95</v>
          </cell>
          <cell r="E23" t="str">
            <v>Discontinued</v>
          </cell>
          <cell r="F23">
            <v>42471.656747685185</v>
          </cell>
        </row>
        <row r="24">
          <cell r="A24" t="str">
            <v>08347</v>
          </cell>
          <cell r="B24" t="str">
            <v>CPU 1: Inside the Box</v>
          </cell>
          <cell r="C24">
            <v>1.95</v>
          </cell>
          <cell r="D24">
            <v>1.56</v>
          </cell>
          <cell r="E24" t="str">
            <v>Discontinued</v>
          </cell>
          <cell r="F24">
            <v>42662.440127314818</v>
          </cell>
        </row>
        <row r="25">
          <cell r="A25" t="str">
            <v>08348</v>
          </cell>
          <cell r="B25" t="str">
            <v>CPU 2: Peer to Peer</v>
          </cell>
          <cell r="C25">
            <v>1.04</v>
          </cell>
          <cell r="D25">
            <v>0.75</v>
          </cell>
          <cell r="E25" t="str">
            <v>Discontinued</v>
          </cell>
          <cell r="F25">
            <v>42472.558009259257</v>
          </cell>
        </row>
        <row r="26">
          <cell r="A26" t="str">
            <v>08349</v>
          </cell>
          <cell r="B26" t="str">
            <v>CPU 3: Teens Teaching Tech Newbie Know</v>
          </cell>
          <cell r="C26">
            <v>1.02</v>
          </cell>
          <cell r="D26">
            <v>0.75</v>
          </cell>
          <cell r="E26" t="str">
            <v>Discontinued</v>
          </cell>
          <cell r="F26">
            <v>42472.557881944442</v>
          </cell>
        </row>
        <row r="27">
          <cell r="A27" t="str">
            <v>08379</v>
          </cell>
          <cell r="B27" t="str">
            <v>Food, Culture and Reading</v>
          </cell>
          <cell r="C27">
            <v>12.5</v>
          </cell>
          <cell r="D27">
            <v>5.48</v>
          </cell>
          <cell r="E27" t="str">
            <v>Discontinued</v>
          </cell>
          <cell r="F27">
            <v>43200.284050925926</v>
          </cell>
        </row>
        <row r="28">
          <cell r="A28" t="str">
            <v>08393</v>
          </cell>
          <cell r="B28" t="str">
            <v>Butterfly WINGS Facilitator Guide</v>
          </cell>
          <cell r="C28">
            <v>7.95</v>
          </cell>
          <cell r="D28">
            <v>3.06</v>
          </cell>
          <cell r="E28" t="str">
            <v>Discontinued</v>
          </cell>
          <cell r="F28">
            <v>43126.653275462966</v>
          </cell>
        </row>
        <row r="29">
          <cell r="A29" t="str">
            <v>08447</v>
          </cell>
          <cell r="B29" t="str">
            <v>Theatre Arts Book 3 - Advanced</v>
          </cell>
          <cell r="C29">
            <v>6.95</v>
          </cell>
          <cell r="D29">
            <v>2.3199999999999998</v>
          </cell>
          <cell r="E29" t="str">
            <v>Discontinued</v>
          </cell>
          <cell r="F29">
            <v>43379.533506944441</v>
          </cell>
        </row>
        <row r="30">
          <cell r="A30" t="str">
            <v>08450</v>
          </cell>
          <cell r="B30" t="str">
            <v>A Guide to Bully Prevention Programs</v>
          </cell>
          <cell r="C30">
            <v>1.06</v>
          </cell>
          <cell r="D30">
            <v>0.96340000000000003</v>
          </cell>
          <cell r="E30" t="str">
            <v>Discontinued</v>
          </cell>
          <cell r="F30">
            <v>42250.411145833335</v>
          </cell>
        </row>
        <row r="31">
          <cell r="A31" t="str">
            <v>4H5140</v>
          </cell>
          <cell r="B31" t="str">
            <v>Amphibians &amp; You  Leader's Guide</v>
          </cell>
          <cell r="C31">
            <v>12.95</v>
          </cell>
          <cell r="D31">
            <v>7.2</v>
          </cell>
          <cell r="E31" t="str">
            <v>Discontinued</v>
          </cell>
          <cell r="F31">
            <v>43340.568287037036</v>
          </cell>
        </row>
        <row r="32">
          <cell r="A32" t="str">
            <v>4H5150</v>
          </cell>
          <cell r="B32" t="str">
            <v>Amphibians &amp; You: Student Journal</v>
          </cell>
          <cell r="C32">
            <v>12.95</v>
          </cell>
          <cell r="D32">
            <v>5.05</v>
          </cell>
          <cell r="E32" t="str">
            <v>Discontinued</v>
          </cell>
          <cell r="F32">
            <v>43340.568460648145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e135" displayName="Table135" ref="B730:E739" totalsRowShown="0" headerRowDxfId="5" dataDxfId="4">
  <tableColumns count="4">
    <tableColumn id="1" name="Subtotal" dataDxfId="3"/>
    <tableColumn id="4" name="7- 10 Business Day Shipping" dataDxfId="2"/>
    <tableColumn id="2" name="Second Business Day Air" dataDxfId="1"/>
    <tableColumn id="6" name="Next Business Day Ai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hop4-h.org/collections/searchresults?type=product&amp;q=robotics+with+ev3" TargetMode="External"/><Relationship Id="rId13" Type="http://schemas.openxmlformats.org/officeDocument/2006/relationships/hyperlink" Target="https://shop4-h.org/products/citizenship-curriculum-weconnect-facilitators-guide" TargetMode="External"/><Relationship Id="rId3" Type="http://schemas.openxmlformats.org/officeDocument/2006/relationships/hyperlink" Target="https://shop4-h.org/collections/business-citizenship-curriculum" TargetMode="External"/><Relationship Id="rId7" Type="http://schemas.openxmlformats.org/officeDocument/2006/relationships/hyperlink" Target="https://shop4-h.org/products/horse-curriculum-set-of-6" TargetMode="External"/><Relationship Id="rId12" Type="http://schemas.openxmlformats.org/officeDocument/2006/relationships/hyperlink" Target="https://shop4-h.org/collections/business-citizenship-curriculum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shop4-h.org/collections/healthy-living-foods-curriculum" TargetMode="External"/><Relationship Id="rId16" Type="http://schemas.openxmlformats.org/officeDocument/2006/relationships/hyperlink" Target="https://shop4-h.org/collections/business-citizenship-curriculum" TargetMode="External"/><Relationship Id="rId1" Type="http://schemas.openxmlformats.org/officeDocument/2006/relationships/hyperlink" Target="https://shop4-h.org/collections/environment-outdoor-science-curriculum" TargetMode="External"/><Relationship Id="rId6" Type="http://schemas.openxmlformats.org/officeDocument/2006/relationships/hyperlink" Target="https://shop4-h.org/products/be-safe-affirming-fair-environments-curriculum" TargetMode="External"/><Relationship Id="rId11" Type="http://schemas.openxmlformats.org/officeDocument/2006/relationships/hyperlink" Target="https://shop4-h.org/products/computer-science-programming-with-scratch-set-of-4" TargetMode="External"/><Relationship Id="rId5" Type="http://schemas.openxmlformats.org/officeDocument/2006/relationships/hyperlink" Target="https://shop4-h.org/collections/searchresults?type=product&amp;q=build+your+future" TargetMode="External"/><Relationship Id="rId15" Type="http://schemas.openxmlformats.org/officeDocument/2006/relationships/hyperlink" Target="https://shop4-h.org/products/leadership-curriculum-road-trip-where-are-you-going" TargetMode="External"/><Relationship Id="rId10" Type="http://schemas.openxmlformats.org/officeDocument/2006/relationships/hyperlink" Target="https://shop4-h.org/collections/environment-outdoor-science-curriculum" TargetMode="External"/><Relationship Id="rId4" Type="http://schemas.openxmlformats.org/officeDocument/2006/relationships/hyperlink" Target="https://shop4-h.org/collections/searchresults?type=product&amp;q=theatre" TargetMode="External"/><Relationship Id="rId9" Type="http://schemas.openxmlformats.org/officeDocument/2006/relationships/hyperlink" Target="https://shop4-h.org/collections/business-citizenship-curriculum" TargetMode="External"/><Relationship Id="rId14" Type="http://schemas.openxmlformats.org/officeDocument/2006/relationships/hyperlink" Target="https://shop4-h.org/collections/searchresults?type=product&amp;q=chickq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8"/>
  <sheetViews>
    <sheetView tabSelected="1" view="pageBreakPreview" zoomScaleNormal="100" zoomScaleSheetLayoutView="100" workbookViewId="0">
      <pane ySplit="4" topLeftCell="A567" activePane="bottomLeft" state="frozen"/>
      <selection pane="bottomLeft" activeCell="B583" sqref="B583"/>
    </sheetView>
  </sheetViews>
  <sheetFormatPr defaultColWidth="8.88671875" defaultRowHeight="13.2" x14ac:dyDescent="0.25"/>
  <cols>
    <col min="1" max="1" width="6.5546875" style="6" bestFit="1" customWidth="1"/>
    <col min="2" max="2" width="54.44140625" style="7" customWidth="1"/>
    <col min="3" max="3" width="15.33203125" style="11" customWidth="1"/>
    <col min="4" max="4" width="17.44140625" style="5" customWidth="1"/>
    <col min="5" max="6" width="14" style="5" customWidth="1"/>
    <col min="7" max="7" width="13" style="8" customWidth="1"/>
    <col min="8" max="9" width="15.88671875" style="5" customWidth="1"/>
    <col min="10" max="10" width="11.33203125" style="7" customWidth="1"/>
    <col min="11" max="16384" width="8.88671875" style="7"/>
  </cols>
  <sheetData>
    <row r="1" spans="1:10" s="26" customFormat="1" ht="15.6" x14ac:dyDescent="0.25">
      <c r="A1" s="30" t="s">
        <v>1043</v>
      </c>
      <c r="B1" s="31"/>
      <c r="C1" s="32"/>
      <c r="D1" s="32"/>
      <c r="E1" s="32"/>
      <c r="F1" s="32"/>
      <c r="G1" s="33"/>
      <c r="H1" s="32"/>
      <c r="I1" s="32"/>
      <c r="J1" s="31"/>
    </row>
    <row r="2" spans="1:10" s="26" customFormat="1" ht="45" customHeight="1" x14ac:dyDescent="0.25">
      <c r="A2" s="94" t="s">
        <v>1028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s="26" customFormat="1" ht="15.6" x14ac:dyDescent="0.25">
      <c r="A3" s="25"/>
      <c r="C3" s="27"/>
      <c r="D3" s="28"/>
      <c r="E3" s="28"/>
      <c r="F3" s="28"/>
      <c r="G3" s="29"/>
      <c r="H3" s="28"/>
      <c r="I3" s="28"/>
    </row>
    <row r="4" spans="1:10" ht="26.4" x14ac:dyDescent="0.25">
      <c r="A4" s="34"/>
      <c r="B4" s="35" t="s">
        <v>0</v>
      </c>
      <c r="C4" s="36" t="s">
        <v>1</v>
      </c>
      <c r="D4" s="36" t="s">
        <v>2</v>
      </c>
      <c r="E4" s="36" t="s">
        <v>3</v>
      </c>
      <c r="F4" s="36" t="s">
        <v>4</v>
      </c>
      <c r="G4" s="37" t="s">
        <v>5</v>
      </c>
      <c r="H4" s="36" t="s">
        <v>968</v>
      </c>
      <c r="I4" s="36" t="s">
        <v>6</v>
      </c>
      <c r="J4" s="36" t="s">
        <v>7</v>
      </c>
    </row>
    <row r="5" spans="1:10" x14ac:dyDescent="0.25">
      <c r="A5" s="45"/>
      <c r="B5" s="2" t="s">
        <v>8</v>
      </c>
      <c r="C5" s="46" t="s">
        <v>9</v>
      </c>
      <c r="D5" s="47" t="s">
        <v>10</v>
      </c>
      <c r="E5" s="48">
        <v>4.95</v>
      </c>
      <c r="F5" s="48">
        <f>IF(E5="","",E5*0.75)</f>
        <v>3.7125000000000004</v>
      </c>
      <c r="G5" s="42"/>
      <c r="H5" s="41">
        <f>E5*G5</f>
        <v>0</v>
      </c>
      <c r="I5" s="41">
        <f>F5*G5</f>
        <v>0</v>
      </c>
      <c r="J5" s="49">
        <f>H5-I5</f>
        <v>0</v>
      </c>
    </row>
    <row r="6" spans="1:10" x14ac:dyDescent="0.25">
      <c r="A6" s="50"/>
      <c r="B6" s="51"/>
      <c r="C6" s="52"/>
      <c r="D6" s="52"/>
      <c r="E6" s="52"/>
      <c r="F6" s="48" t="str">
        <f t="shared" ref="F6:F70" si="0">IF(E6="","",E6*0.75)</f>
        <v/>
      </c>
      <c r="G6" s="53"/>
      <c r="H6" s="52"/>
      <c r="I6" s="52"/>
      <c r="J6" s="54"/>
    </row>
    <row r="7" spans="1:10" x14ac:dyDescent="0.25">
      <c r="A7" s="50"/>
      <c r="B7" s="2" t="s">
        <v>11</v>
      </c>
      <c r="C7" s="46" t="s">
        <v>12</v>
      </c>
      <c r="D7" s="47"/>
      <c r="E7" s="47"/>
      <c r="F7" s="48" t="str">
        <f t="shared" si="0"/>
        <v/>
      </c>
      <c r="G7" s="42"/>
      <c r="H7" s="47"/>
      <c r="I7" s="47"/>
      <c r="J7" s="54"/>
    </row>
    <row r="8" spans="1:10" x14ac:dyDescent="0.25">
      <c r="A8" s="50"/>
      <c r="B8" s="1" t="s">
        <v>13</v>
      </c>
      <c r="C8" s="46"/>
      <c r="D8" s="47" t="s">
        <v>14</v>
      </c>
      <c r="E8" s="48">
        <v>5.75</v>
      </c>
      <c r="F8" s="48">
        <f t="shared" si="0"/>
        <v>4.3125</v>
      </c>
      <c r="G8" s="42"/>
      <c r="H8" s="41">
        <f t="shared" ref="H8:H13" si="1">E8*G8</f>
        <v>0</v>
      </c>
      <c r="I8" s="41">
        <f t="shared" ref="I8:I13" si="2">F8*G8</f>
        <v>0</v>
      </c>
      <c r="J8" s="49">
        <f t="shared" ref="J8:J13" si="3">H8-I8</f>
        <v>0</v>
      </c>
    </row>
    <row r="9" spans="1:10" x14ac:dyDescent="0.25">
      <c r="A9" s="50"/>
      <c r="B9" s="1" t="s">
        <v>15</v>
      </c>
      <c r="C9" s="46"/>
      <c r="D9" s="47" t="s">
        <v>16</v>
      </c>
      <c r="E9" s="48">
        <v>5.75</v>
      </c>
      <c r="F9" s="48">
        <f t="shared" si="0"/>
        <v>4.3125</v>
      </c>
      <c r="G9" s="42"/>
      <c r="H9" s="41">
        <f t="shared" si="1"/>
        <v>0</v>
      </c>
      <c r="I9" s="41">
        <f t="shared" si="2"/>
        <v>0</v>
      </c>
      <c r="J9" s="49">
        <f t="shared" si="3"/>
        <v>0</v>
      </c>
    </row>
    <row r="10" spans="1:10" x14ac:dyDescent="0.25">
      <c r="A10" s="50"/>
      <c r="B10" s="1" t="s">
        <v>17</v>
      </c>
      <c r="C10" s="46"/>
      <c r="D10" s="47" t="s">
        <v>18</v>
      </c>
      <c r="E10" s="48">
        <v>5.75</v>
      </c>
      <c r="F10" s="48">
        <f t="shared" si="0"/>
        <v>4.3125</v>
      </c>
      <c r="G10" s="42"/>
      <c r="H10" s="41">
        <f t="shared" si="1"/>
        <v>0</v>
      </c>
      <c r="I10" s="41">
        <f t="shared" si="2"/>
        <v>0</v>
      </c>
      <c r="J10" s="49">
        <f t="shared" si="3"/>
        <v>0</v>
      </c>
    </row>
    <row r="11" spans="1:10" x14ac:dyDescent="0.25">
      <c r="A11" s="50"/>
      <c r="B11" s="1" t="s">
        <v>19</v>
      </c>
      <c r="C11" s="46"/>
      <c r="D11" s="47" t="s">
        <v>20</v>
      </c>
      <c r="E11" s="48">
        <v>5.75</v>
      </c>
      <c r="F11" s="48">
        <f t="shared" si="0"/>
        <v>4.3125</v>
      </c>
      <c r="G11" s="42"/>
      <c r="H11" s="41">
        <f t="shared" si="1"/>
        <v>0</v>
      </c>
      <c r="I11" s="41">
        <f t="shared" si="2"/>
        <v>0</v>
      </c>
      <c r="J11" s="49">
        <f t="shared" si="3"/>
        <v>0</v>
      </c>
    </row>
    <row r="12" spans="1:10" x14ac:dyDescent="0.25">
      <c r="A12" s="50"/>
      <c r="B12" s="1" t="s">
        <v>21</v>
      </c>
      <c r="C12" s="46"/>
      <c r="D12" s="47" t="s">
        <v>22</v>
      </c>
      <c r="E12" s="48">
        <v>5.75</v>
      </c>
      <c r="F12" s="48">
        <f t="shared" si="0"/>
        <v>4.3125</v>
      </c>
      <c r="G12" s="42"/>
      <c r="H12" s="41">
        <f t="shared" si="1"/>
        <v>0</v>
      </c>
      <c r="I12" s="41">
        <f t="shared" si="2"/>
        <v>0</v>
      </c>
      <c r="J12" s="49">
        <f t="shared" si="3"/>
        <v>0</v>
      </c>
    </row>
    <row r="13" spans="1:10" x14ac:dyDescent="0.25">
      <c r="A13" s="50"/>
      <c r="B13" s="1" t="s">
        <v>23</v>
      </c>
      <c r="C13" s="46"/>
      <c r="D13" s="47" t="s">
        <v>24</v>
      </c>
      <c r="E13" s="48">
        <v>26.95</v>
      </c>
      <c r="F13" s="48">
        <f t="shared" si="0"/>
        <v>20.212499999999999</v>
      </c>
      <c r="G13" s="42"/>
      <c r="H13" s="41">
        <f t="shared" si="1"/>
        <v>0</v>
      </c>
      <c r="I13" s="41">
        <f t="shared" si="2"/>
        <v>0</v>
      </c>
      <c r="J13" s="49">
        <f t="shared" si="3"/>
        <v>0</v>
      </c>
    </row>
    <row r="14" spans="1:10" x14ac:dyDescent="0.25">
      <c r="A14" s="50"/>
      <c r="B14" s="55"/>
      <c r="C14" s="56"/>
      <c r="D14" s="56"/>
      <c r="E14" s="57"/>
      <c r="F14" s="48" t="str">
        <f t="shared" si="0"/>
        <v/>
      </c>
      <c r="G14" s="42"/>
      <c r="H14" s="41"/>
      <c r="I14" s="41"/>
      <c r="J14" s="54"/>
    </row>
    <row r="15" spans="1:10" x14ac:dyDescent="0.25">
      <c r="A15" s="50"/>
      <c r="B15" s="4" t="s">
        <v>1058</v>
      </c>
      <c r="C15" s="56">
        <v>2009</v>
      </c>
      <c r="D15" s="47"/>
      <c r="E15" s="48"/>
      <c r="F15" s="48" t="str">
        <f t="shared" si="0"/>
        <v/>
      </c>
      <c r="G15" s="42"/>
      <c r="H15" s="41"/>
      <c r="I15" s="41"/>
      <c r="J15" s="54"/>
    </row>
    <row r="16" spans="1:10" x14ac:dyDescent="0.25">
      <c r="A16" s="50"/>
      <c r="B16" s="1" t="s">
        <v>25</v>
      </c>
      <c r="C16" s="46"/>
      <c r="D16" s="47" t="s">
        <v>26</v>
      </c>
      <c r="E16" s="48">
        <v>9.9466666666666672</v>
      </c>
      <c r="F16" s="48">
        <f t="shared" si="0"/>
        <v>7.4600000000000009</v>
      </c>
      <c r="G16" s="42"/>
      <c r="H16" s="41">
        <f>E16*G16</f>
        <v>0</v>
      </c>
      <c r="I16" s="41">
        <f t="shared" ref="I16:I18" si="4">F16*G16</f>
        <v>0</v>
      </c>
      <c r="J16" s="49">
        <f t="shared" ref="J16:J18" si="5">H16-I16</f>
        <v>0</v>
      </c>
    </row>
    <row r="17" spans="1:10" x14ac:dyDescent="0.25">
      <c r="A17" s="50"/>
      <c r="B17" s="1" t="s">
        <v>27</v>
      </c>
      <c r="C17" s="46"/>
      <c r="D17" s="47" t="s">
        <v>28</v>
      </c>
      <c r="E17" s="48">
        <v>9.9466666666666672</v>
      </c>
      <c r="F17" s="48">
        <f t="shared" si="0"/>
        <v>7.4600000000000009</v>
      </c>
      <c r="G17" s="42"/>
      <c r="H17" s="41">
        <f>E17*G17</f>
        <v>0</v>
      </c>
      <c r="I17" s="41">
        <f t="shared" si="4"/>
        <v>0</v>
      </c>
      <c r="J17" s="49">
        <f t="shared" si="5"/>
        <v>0</v>
      </c>
    </row>
    <row r="18" spans="1:10" x14ac:dyDescent="0.25">
      <c r="A18" s="50"/>
      <c r="B18" s="1" t="s">
        <v>29</v>
      </c>
      <c r="C18" s="46"/>
      <c r="D18" s="47" t="s">
        <v>30</v>
      </c>
      <c r="E18" s="48">
        <v>17.946666666666669</v>
      </c>
      <c r="F18" s="48">
        <f t="shared" si="0"/>
        <v>13.46</v>
      </c>
      <c r="G18" s="42"/>
      <c r="H18" s="41">
        <f>E18*G18</f>
        <v>0</v>
      </c>
      <c r="I18" s="41">
        <f t="shared" si="4"/>
        <v>0</v>
      </c>
      <c r="J18" s="49">
        <f t="shared" si="5"/>
        <v>0</v>
      </c>
    </row>
    <row r="19" spans="1:10" s="43" customFormat="1" x14ac:dyDescent="0.25">
      <c r="A19" s="50"/>
      <c r="B19" s="1"/>
      <c r="C19" s="46"/>
      <c r="D19" s="47"/>
      <c r="E19" s="48"/>
      <c r="F19" s="48"/>
      <c r="G19" s="42"/>
      <c r="H19" s="41"/>
      <c r="I19" s="41"/>
      <c r="J19" s="49"/>
    </row>
    <row r="20" spans="1:10" s="43" customFormat="1" x14ac:dyDescent="0.25">
      <c r="A20" s="58" t="s">
        <v>176</v>
      </c>
      <c r="B20" s="1" t="s">
        <v>1057</v>
      </c>
      <c r="C20" s="46" t="s">
        <v>1037</v>
      </c>
      <c r="D20" s="47" t="s">
        <v>1050</v>
      </c>
      <c r="E20" s="48">
        <v>17.989999999999998</v>
      </c>
      <c r="F20" s="48">
        <f t="shared" ref="F20" si="6">IF(E20="","",E20*0.75)</f>
        <v>13.4925</v>
      </c>
      <c r="G20" s="42"/>
      <c r="H20" s="41">
        <f>E20*G20</f>
        <v>0</v>
      </c>
      <c r="I20" s="41">
        <f t="shared" ref="I20" si="7">F20*G20</f>
        <v>0</v>
      </c>
      <c r="J20" s="49">
        <f t="shared" ref="J20" si="8">H20-I20</f>
        <v>0</v>
      </c>
    </row>
    <row r="21" spans="1:10" x14ac:dyDescent="0.25">
      <c r="A21" s="50"/>
      <c r="B21" s="2"/>
      <c r="C21" s="46"/>
      <c r="D21" s="47"/>
      <c r="E21" s="48"/>
      <c r="F21" s="48" t="str">
        <f t="shared" si="0"/>
        <v/>
      </c>
      <c r="G21" s="42"/>
      <c r="H21" s="41"/>
      <c r="I21" s="41"/>
      <c r="J21" s="54"/>
    </row>
    <row r="22" spans="1:10" x14ac:dyDescent="0.25">
      <c r="A22" s="50"/>
      <c r="B22" s="2" t="s">
        <v>31</v>
      </c>
      <c r="C22" s="56">
        <v>2010</v>
      </c>
      <c r="D22" s="47"/>
      <c r="E22" s="48"/>
      <c r="F22" s="48" t="str">
        <f t="shared" si="0"/>
        <v/>
      </c>
      <c r="G22" s="42"/>
      <c r="H22" s="41"/>
      <c r="I22" s="41"/>
      <c r="J22" s="54"/>
    </row>
    <row r="23" spans="1:10" x14ac:dyDescent="0.25">
      <c r="A23" s="50"/>
      <c r="B23" s="1" t="s">
        <v>1007</v>
      </c>
      <c r="C23" s="46"/>
      <c r="D23" s="47" t="s">
        <v>32</v>
      </c>
      <c r="E23" s="48">
        <v>12.946666666666667</v>
      </c>
      <c r="F23" s="48">
        <f t="shared" si="0"/>
        <v>9.7100000000000009</v>
      </c>
      <c r="G23" s="42"/>
      <c r="H23" s="41">
        <f>E23*G23</f>
        <v>0</v>
      </c>
      <c r="I23" s="41">
        <f t="shared" ref="I23:I25" si="9">F23*G23</f>
        <v>0</v>
      </c>
      <c r="J23" s="49">
        <f t="shared" ref="J23:J25" si="10">H23-I23</f>
        <v>0</v>
      </c>
    </row>
    <row r="24" spans="1:10" x14ac:dyDescent="0.25">
      <c r="A24" s="50"/>
      <c r="B24" s="1" t="s">
        <v>1009</v>
      </c>
      <c r="C24" s="46"/>
      <c r="D24" s="47" t="s">
        <v>33</v>
      </c>
      <c r="E24" s="48">
        <v>12.946666666666667</v>
      </c>
      <c r="F24" s="48">
        <f t="shared" si="0"/>
        <v>9.7100000000000009</v>
      </c>
      <c r="G24" s="42"/>
      <c r="H24" s="41">
        <f>E24*G24</f>
        <v>0</v>
      </c>
      <c r="I24" s="41">
        <f t="shared" si="9"/>
        <v>0</v>
      </c>
      <c r="J24" s="49">
        <f t="shared" si="10"/>
        <v>0</v>
      </c>
    </row>
    <row r="25" spans="1:10" x14ac:dyDescent="0.25">
      <c r="A25" s="50"/>
      <c r="B25" s="1" t="s">
        <v>1008</v>
      </c>
      <c r="C25" s="46"/>
      <c r="D25" s="47" t="s">
        <v>34</v>
      </c>
      <c r="E25" s="48">
        <v>21.946666666666669</v>
      </c>
      <c r="F25" s="48">
        <f t="shared" si="0"/>
        <v>16.46</v>
      </c>
      <c r="G25" s="42"/>
      <c r="H25" s="41">
        <f>E25*G25</f>
        <v>0</v>
      </c>
      <c r="I25" s="41">
        <f t="shared" si="9"/>
        <v>0</v>
      </c>
      <c r="J25" s="49">
        <f t="shared" si="10"/>
        <v>0</v>
      </c>
    </row>
    <row r="26" spans="1:10" x14ac:dyDescent="0.25">
      <c r="A26" s="50"/>
      <c r="B26" s="1"/>
      <c r="C26" s="46"/>
      <c r="D26" s="47"/>
      <c r="E26" s="48"/>
      <c r="F26" s="48" t="str">
        <f t="shared" si="0"/>
        <v/>
      </c>
      <c r="G26" s="42"/>
      <c r="H26" s="41"/>
      <c r="I26" s="41"/>
      <c r="J26" s="54"/>
    </row>
    <row r="27" spans="1:10" x14ac:dyDescent="0.25">
      <c r="A27" s="50"/>
      <c r="B27" s="4" t="s">
        <v>35</v>
      </c>
      <c r="C27" s="56">
        <v>2012</v>
      </c>
      <c r="D27" s="47"/>
      <c r="E27" s="48"/>
      <c r="F27" s="48" t="str">
        <f t="shared" si="0"/>
        <v/>
      </c>
      <c r="G27" s="42"/>
      <c r="H27" s="41"/>
      <c r="I27" s="41"/>
      <c r="J27" s="54"/>
    </row>
    <row r="28" spans="1:10" x14ac:dyDescent="0.25">
      <c r="A28" s="50"/>
      <c r="B28" s="3" t="s">
        <v>36</v>
      </c>
      <c r="C28" s="46"/>
      <c r="D28" s="47" t="s">
        <v>37</v>
      </c>
      <c r="E28" s="48">
        <v>5</v>
      </c>
      <c r="F28" s="48">
        <f t="shared" si="0"/>
        <v>3.75</v>
      </c>
      <c r="G28" s="42"/>
      <c r="H28" s="41">
        <f>E28*G28</f>
        <v>0</v>
      </c>
      <c r="I28" s="41">
        <f t="shared" ref="I28:I30" si="11">F28*G28</f>
        <v>0</v>
      </c>
      <c r="J28" s="49">
        <f t="shared" ref="J28:J30" si="12">H28-I28</f>
        <v>0</v>
      </c>
    </row>
    <row r="29" spans="1:10" x14ac:dyDescent="0.25">
      <c r="A29" s="50"/>
      <c r="B29" s="3" t="s">
        <v>38</v>
      </c>
      <c r="C29" s="46"/>
      <c r="D29" s="47" t="s">
        <v>39</v>
      </c>
      <c r="E29" s="48">
        <v>10</v>
      </c>
      <c r="F29" s="48">
        <f t="shared" si="0"/>
        <v>7.5</v>
      </c>
      <c r="G29" s="42"/>
      <c r="H29" s="41">
        <f>E29*G29</f>
        <v>0</v>
      </c>
      <c r="I29" s="41">
        <f t="shared" si="11"/>
        <v>0</v>
      </c>
      <c r="J29" s="49">
        <f t="shared" si="12"/>
        <v>0</v>
      </c>
    </row>
    <row r="30" spans="1:10" x14ac:dyDescent="0.25">
      <c r="A30" s="50"/>
      <c r="B30" s="3" t="s">
        <v>40</v>
      </c>
      <c r="C30" s="46"/>
      <c r="D30" s="47" t="s">
        <v>41</v>
      </c>
      <c r="E30" s="48">
        <v>15</v>
      </c>
      <c r="F30" s="48">
        <f t="shared" si="0"/>
        <v>11.25</v>
      </c>
      <c r="G30" s="42"/>
      <c r="H30" s="41">
        <f>E30*G30</f>
        <v>0</v>
      </c>
      <c r="I30" s="41">
        <f t="shared" si="11"/>
        <v>0</v>
      </c>
      <c r="J30" s="49">
        <f t="shared" si="12"/>
        <v>0</v>
      </c>
    </row>
    <row r="31" spans="1:10" x14ac:dyDescent="0.25">
      <c r="A31" s="50"/>
      <c r="B31" s="2"/>
      <c r="C31" s="46"/>
      <c r="D31" s="47"/>
      <c r="E31" s="48"/>
      <c r="F31" s="48" t="str">
        <f t="shared" si="0"/>
        <v/>
      </c>
      <c r="G31" s="42"/>
      <c r="H31" s="41"/>
      <c r="I31" s="41"/>
      <c r="J31" s="54"/>
    </row>
    <row r="32" spans="1:10" x14ac:dyDescent="0.25">
      <c r="A32" s="58"/>
      <c r="B32" s="2" t="s">
        <v>52</v>
      </c>
      <c r="C32" s="46" t="s">
        <v>53</v>
      </c>
      <c r="D32" s="47" t="s">
        <v>54</v>
      </c>
      <c r="E32" s="48">
        <v>80</v>
      </c>
      <c r="F32" s="48">
        <f t="shared" si="0"/>
        <v>60</v>
      </c>
      <c r="G32" s="42"/>
      <c r="H32" s="41">
        <f>E32*G32</f>
        <v>0</v>
      </c>
      <c r="I32" s="41">
        <f>F32*G32</f>
        <v>0</v>
      </c>
      <c r="J32" s="49">
        <f>H32-I32</f>
        <v>0</v>
      </c>
    </row>
    <row r="33" spans="1:10" x14ac:dyDescent="0.25">
      <c r="A33" s="50"/>
      <c r="B33" s="2"/>
      <c r="C33" s="46"/>
      <c r="D33" s="47"/>
      <c r="E33" s="59"/>
      <c r="F33" s="48" t="str">
        <f t="shared" si="0"/>
        <v/>
      </c>
      <c r="G33" s="42"/>
      <c r="H33" s="41"/>
      <c r="I33" s="41"/>
      <c r="J33" s="54"/>
    </row>
    <row r="34" spans="1:10" x14ac:dyDescent="0.25">
      <c r="A34" s="50"/>
      <c r="B34" s="2" t="s">
        <v>55</v>
      </c>
      <c r="C34" s="46" t="s">
        <v>56</v>
      </c>
      <c r="D34" s="47"/>
      <c r="E34" s="48"/>
      <c r="F34" s="48" t="str">
        <f t="shared" si="0"/>
        <v/>
      </c>
      <c r="G34" s="42"/>
      <c r="H34" s="41"/>
      <c r="I34" s="41"/>
      <c r="J34" s="54"/>
    </row>
    <row r="35" spans="1:10" x14ac:dyDescent="0.25">
      <c r="A35" s="50"/>
      <c r="B35" s="1" t="s">
        <v>57</v>
      </c>
      <c r="C35" s="46"/>
      <c r="D35" s="47" t="s">
        <v>58</v>
      </c>
      <c r="E35" s="48">
        <v>5.75</v>
      </c>
      <c r="F35" s="48">
        <f t="shared" si="0"/>
        <v>4.3125</v>
      </c>
      <c r="G35" s="42"/>
      <c r="H35" s="41">
        <f t="shared" ref="H35:H39" si="13">E35*G35</f>
        <v>0</v>
      </c>
      <c r="I35" s="41">
        <f t="shared" ref="I35:I39" si="14">F35*G35</f>
        <v>0</v>
      </c>
      <c r="J35" s="49">
        <f t="shared" ref="J35:J39" si="15">H35-I35</f>
        <v>0</v>
      </c>
    </row>
    <row r="36" spans="1:10" x14ac:dyDescent="0.25">
      <c r="A36" s="50"/>
      <c r="B36" s="1" t="s">
        <v>59</v>
      </c>
      <c r="C36" s="46"/>
      <c r="D36" s="47" t="s">
        <v>60</v>
      </c>
      <c r="E36" s="48">
        <v>5.75</v>
      </c>
      <c r="F36" s="48">
        <f t="shared" si="0"/>
        <v>4.3125</v>
      </c>
      <c r="G36" s="42"/>
      <c r="H36" s="41">
        <f t="shared" si="13"/>
        <v>0</v>
      </c>
      <c r="I36" s="41">
        <f t="shared" si="14"/>
        <v>0</v>
      </c>
      <c r="J36" s="49">
        <f t="shared" si="15"/>
        <v>0</v>
      </c>
    </row>
    <row r="37" spans="1:10" x14ac:dyDescent="0.25">
      <c r="A37" s="50"/>
      <c r="B37" s="1" t="s">
        <v>61</v>
      </c>
      <c r="C37" s="46"/>
      <c r="D37" s="47" t="s">
        <v>62</v>
      </c>
      <c r="E37" s="48">
        <v>5.75</v>
      </c>
      <c r="F37" s="48">
        <f t="shared" si="0"/>
        <v>4.3125</v>
      </c>
      <c r="G37" s="42"/>
      <c r="H37" s="41">
        <f t="shared" si="13"/>
        <v>0</v>
      </c>
      <c r="I37" s="41">
        <f t="shared" si="14"/>
        <v>0</v>
      </c>
      <c r="J37" s="49">
        <f t="shared" si="15"/>
        <v>0</v>
      </c>
    </row>
    <row r="38" spans="1:10" x14ac:dyDescent="0.25">
      <c r="A38" s="50"/>
      <c r="B38" s="1" t="s">
        <v>21</v>
      </c>
      <c r="C38" s="46"/>
      <c r="D38" s="47" t="s">
        <v>63</v>
      </c>
      <c r="E38" s="48">
        <v>5.75</v>
      </c>
      <c r="F38" s="48">
        <f t="shared" si="0"/>
        <v>4.3125</v>
      </c>
      <c r="G38" s="42"/>
      <c r="H38" s="41">
        <f t="shared" si="13"/>
        <v>0</v>
      </c>
      <c r="I38" s="41">
        <f t="shared" si="14"/>
        <v>0</v>
      </c>
      <c r="J38" s="49">
        <f t="shared" si="15"/>
        <v>0</v>
      </c>
    </row>
    <row r="39" spans="1:10" x14ac:dyDescent="0.25">
      <c r="A39" s="50"/>
      <c r="B39" s="1" t="s">
        <v>64</v>
      </c>
      <c r="C39" s="46"/>
      <c r="D39" s="47" t="s">
        <v>65</v>
      </c>
      <c r="E39" s="48">
        <v>19.5</v>
      </c>
      <c r="F39" s="48">
        <f t="shared" si="0"/>
        <v>14.625</v>
      </c>
      <c r="G39" s="42"/>
      <c r="H39" s="41">
        <f t="shared" si="13"/>
        <v>0</v>
      </c>
      <c r="I39" s="41">
        <f t="shared" si="14"/>
        <v>0</v>
      </c>
      <c r="J39" s="49">
        <f t="shared" si="15"/>
        <v>0</v>
      </c>
    </row>
    <row r="40" spans="1:10" x14ac:dyDescent="0.25">
      <c r="A40" s="50"/>
      <c r="B40" s="60"/>
      <c r="C40" s="46"/>
      <c r="D40" s="47"/>
      <c r="E40" s="48"/>
      <c r="F40" s="48" t="str">
        <f t="shared" si="0"/>
        <v/>
      </c>
      <c r="G40" s="42"/>
      <c r="H40" s="41"/>
      <c r="I40" s="41"/>
      <c r="J40" s="54"/>
    </row>
    <row r="41" spans="1:10" x14ac:dyDescent="0.25">
      <c r="A41" s="50"/>
      <c r="B41" s="4" t="s">
        <v>66</v>
      </c>
      <c r="C41" s="46" t="s">
        <v>53</v>
      </c>
      <c r="D41" s="47" t="s">
        <v>67</v>
      </c>
      <c r="E41" s="48">
        <v>24.946666666666669</v>
      </c>
      <c r="F41" s="48">
        <f t="shared" si="0"/>
        <v>18.71</v>
      </c>
      <c r="G41" s="42"/>
      <c r="H41" s="41">
        <f>E41*G41</f>
        <v>0</v>
      </c>
      <c r="I41" s="41">
        <f>F41*G41</f>
        <v>0</v>
      </c>
      <c r="J41" s="49">
        <f>H41-I41</f>
        <v>0</v>
      </c>
    </row>
    <row r="42" spans="1:10" x14ac:dyDescent="0.25">
      <c r="A42" s="50"/>
      <c r="B42" s="2"/>
      <c r="C42" s="46"/>
      <c r="D42" s="47"/>
      <c r="E42" s="48"/>
      <c r="F42" s="48" t="str">
        <f t="shared" si="0"/>
        <v/>
      </c>
      <c r="G42" s="42"/>
      <c r="H42" s="41"/>
      <c r="I42" s="41"/>
      <c r="J42" s="54"/>
    </row>
    <row r="43" spans="1:10" x14ac:dyDescent="0.25">
      <c r="A43" s="50"/>
      <c r="B43" s="2" t="s">
        <v>68</v>
      </c>
      <c r="C43" s="46" t="s">
        <v>69</v>
      </c>
      <c r="D43" s="47"/>
      <c r="E43" s="48"/>
      <c r="F43" s="48" t="str">
        <f t="shared" si="0"/>
        <v/>
      </c>
      <c r="G43" s="42"/>
      <c r="H43" s="41"/>
      <c r="I43" s="41"/>
      <c r="J43" s="54"/>
    </row>
    <row r="44" spans="1:10" x14ac:dyDescent="0.25">
      <c r="A44" s="50"/>
      <c r="B44" s="1" t="s">
        <v>70</v>
      </c>
      <c r="C44" s="46"/>
      <c r="D44" s="47" t="s">
        <v>71</v>
      </c>
      <c r="E44" s="48">
        <v>5.75</v>
      </c>
      <c r="F44" s="48">
        <f t="shared" si="0"/>
        <v>4.3125</v>
      </c>
      <c r="G44" s="42"/>
      <c r="H44" s="41">
        <f>E44*G44</f>
        <v>0</v>
      </c>
      <c r="I44" s="41">
        <f t="shared" ref="I44:I48" si="16">F44*G44</f>
        <v>0</v>
      </c>
      <c r="J44" s="49">
        <f t="shared" ref="J44:J48" si="17">H44-I44</f>
        <v>0</v>
      </c>
    </row>
    <row r="45" spans="1:10" x14ac:dyDescent="0.25">
      <c r="A45" s="50"/>
      <c r="B45" s="1" t="s">
        <v>72</v>
      </c>
      <c r="C45" s="46"/>
      <c r="D45" s="47" t="s">
        <v>73</v>
      </c>
      <c r="E45" s="48">
        <v>5.75</v>
      </c>
      <c r="F45" s="48">
        <f t="shared" si="0"/>
        <v>4.3125</v>
      </c>
      <c r="G45" s="42"/>
      <c r="H45" s="41">
        <f>E45*G45</f>
        <v>0</v>
      </c>
      <c r="I45" s="41">
        <f t="shared" si="16"/>
        <v>0</v>
      </c>
      <c r="J45" s="49">
        <f t="shared" si="17"/>
        <v>0</v>
      </c>
    </row>
    <row r="46" spans="1:10" x14ac:dyDescent="0.25">
      <c r="A46" s="50"/>
      <c r="B46" s="1" t="s">
        <v>74</v>
      </c>
      <c r="C46" s="46"/>
      <c r="D46" s="47" t="s">
        <v>75</v>
      </c>
      <c r="E46" s="48">
        <v>5.75</v>
      </c>
      <c r="F46" s="48">
        <f t="shared" si="0"/>
        <v>4.3125</v>
      </c>
      <c r="G46" s="42"/>
      <c r="H46" s="41">
        <f>E46*G46</f>
        <v>0</v>
      </c>
      <c r="I46" s="41">
        <f t="shared" si="16"/>
        <v>0</v>
      </c>
      <c r="J46" s="49">
        <f t="shared" si="17"/>
        <v>0</v>
      </c>
    </row>
    <row r="47" spans="1:10" s="43" customFormat="1" x14ac:dyDescent="0.25">
      <c r="A47" s="50"/>
      <c r="B47" s="3" t="s">
        <v>533</v>
      </c>
      <c r="C47" s="46"/>
      <c r="D47" s="62" t="s">
        <v>1090</v>
      </c>
      <c r="E47" s="48">
        <v>14.5</v>
      </c>
      <c r="F47" s="48">
        <f t="shared" ref="F47" si="18">IF(E47="","",E47*0.75)</f>
        <v>10.875</v>
      </c>
      <c r="G47" s="42"/>
      <c r="H47" s="41">
        <f>E47*G47</f>
        <v>0</v>
      </c>
      <c r="I47" s="41">
        <f t="shared" ref="I47" si="19">F47*G47</f>
        <v>0</v>
      </c>
      <c r="J47" s="49">
        <f t="shared" ref="J47" si="20">H47-I47</f>
        <v>0</v>
      </c>
    </row>
    <row r="48" spans="1:10" x14ac:dyDescent="0.25">
      <c r="A48" s="50"/>
      <c r="B48" s="3" t="s">
        <v>76</v>
      </c>
      <c r="C48" s="46"/>
      <c r="D48" s="47" t="s">
        <v>77</v>
      </c>
      <c r="E48" s="48">
        <v>10</v>
      </c>
      <c r="F48" s="48">
        <f t="shared" si="0"/>
        <v>7.5</v>
      </c>
      <c r="G48" s="42"/>
      <c r="H48" s="41">
        <f>E48*G48</f>
        <v>0</v>
      </c>
      <c r="I48" s="41">
        <f t="shared" si="16"/>
        <v>0</v>
      </c>
      <c r="J48" s="49">
        <f t="shared" si="17"/>
        <v>0</v>
      </c>
    </row>
    <row r="49" spans="1:10" x14ac:dyDescent="0.25">
      <c r="A49" s="50"/>
      <c r="B49" s="4"/>
      <c r="C49" s="46"/>
      <c r="D49" s="47"/>
      <c r="E49" s="48"/>
      <c r="F49" s="48" t="str">
        <f t="shared" si="0"/>
        <v/>
      </c>
      <c r="G49" s="42"/>
      <c r="H49" s="41"/>
      <c r="I49" s="41"/>
      <c r="J49" s="54"/>
    </row>
    <row r="50" spans="1:10" s="43" customFormat="1" x14ac:dyDescent="0.25">
      <c r="A50" s="58" t="s">
        <v>176</v>
      </c>
      <c r="B50" s="2" t="s">
        <v>1035</v>
      </c>
      <c r="C50" s="61" t="s">
        <v>1037</v>
      </c>
      <c r="D50" s="47" t="s">
        <v>1036</v>
      </c>
      <c r="E50" s="48">
        <v>50</v>
      </c>
      <c r="F50" s="48">
        <f t="shared" ref="F50:F51" si="21">IF(E50="","",E50*0.75)</f>
        <v>37.5</v>
      </c>
      <c r="G50" s="42"/>
      <c r="H50" s="41">
        <f>E50*G50</f>
        <v>0</v>
      </c>
      <c r="I50" s="41">
        <f>F50*G50</f>
        <v>0</v>
      </c>
      <c r="J50" s="49">
        <f>H50-I50</f>
        <v>0</v>
      </c>
    </row>
    <row r="51" spans="1:10" s="43" customFormat="1" x14ac:dyDescent="0.25">
      <c r="A51" s="50"/>
      <c r="B51" s="2"/>
      <c r="C51" s="46"/>
      <c r="D51" s="47"/>
      <c r="E51" s="59"/>
      <c r="F51" s="48" t="str">
        <f t="shared" si="21"/>
        <v/>
      </c>
      <c r="G51" s="42"/>
      <c r="H51" s="41"/>
      <c r="I51" s="41"/>
      <c r="J51" s="54"/>
    </row>
    <row r="52" spans="1:10" x14ac:dyDescent="0.25">
      <c r="A52" s="50"/>
      <c r="B52" s="4" t="s">
        <v>78</v>
      </c>
      <c r="C52" s="46" t="s">
        <v>53</v>
      </c>
      <c r="D52" s="47"/>
      <c r="E52" s="48"/>
      <c r="F52" s="48" t="str">
        <f t="shared" si="0"/>
        <v/>
      </c>
      <c r="G52" s="42"/>
      <c r="H52" s="41"/>
      <c r="I52" s="41"/>
      <c r="J52" s="54"/>
    </row>
    <row r="53" spans="1:10" x14ac:dyDescent="0.25">
      <c r="A53" s="50"/>
      <c r="B53" s="3" t="s">
        <v>79</v>
      </c>
      <c r="C53" s="46"/>
      <c r="D53" s="47" t="s">
        <v>80</v>
      </c>
      <c r="E53" s="48">
        <v>10.946666666666667</v>
      </c>
      <c r="F53" s="48">
        <f t="shared" si="0"/>
        <v>8.2100000000000009</v>
      </c>
      <c r="G53" s="42"/>
      <c r="H53" s="41">
        <f>E53*G53</f>
        <v>0</v>
      </c>
      <c r="I53" s="41">
        <f t="shared" ref="I53:I56" si="22">F53*G53</f>
        <v>0</v>
      </c>
      <c r="J53" s="49">
        <f t="shared" ref="J53:J56" si="23">H53-I53</f>
        <v>0</v>
      </c>
    </row>
    <row r="54" spans="1:10" x14ac:dyDescent="0.25">
      <c r="A54" s="50"/>
      <c r="B54" s="3" t="s">
        <v>81</v>
      </c>
      <c r="C54" s="46"/>
      <c r="D54" s="47" t="s">
        <v>82</v>
      </c>
      <c r="E54" s="48">
        <v>13.946666666666667</v>
      </c>
      <c r="F54" s="48">
        <f t="shared" si="0"/>
        <v>10.46</v>
      </c>
      <c r="G54" s="42"/>
      <c r="H54" s="41">
        <f>E54*G54</f>
        <v>0</v>
      </c>
      <c r="I54" s="41">
        <f t="shared" si="22"/>
        <v>0</v>
      </c>
      <c r="J54" s="49">
        <f t="shared" si="23"/>
        <v>0</v>
      </c>
    </row>
    <row r="55" spans="1:10" x14ac:dyDescent="0.25">
      <c r="A55" s="50"/>
      <c r="B55" s="3" t="s">
        <v>83</v>
      </c>
      <c r="C55" s="46"/>
      <c r="D55" s="47" t="s">
        <v>84</v>
      </c>
      <c r="E55" s="48">
        <v>23.946666666666669</v>
      </c>
      <c r="F55" s="48">
        <f t="shared" si="0"/>
        <v>17.96</v>
      </c>
      <c r="G55" s="42"/>
      <c r="H55" s="41">
        <f>E55*G55</f>
        <v>0</v>
      </c>
      <c r="I55" s="41">
        <f t="shared" si="22"/>
        <v>0</v>
      </c>
      <c r="J55" s="49">
        <f t="shared" si="23"/>
        <v>0</v>
      </c>
    </row>
    <row r="56" spans="1:10" x14ac:dyDescent="0.25">
      <c r="A56" s="50"/>
      <c r="B56" s="3" t="s">
        <v>85</v>
      </c>
      <c r="C56" s="46"/>
      <c r="D56" s="47" t="s">
        <v>86</v>
      </c>
      <c r="E56" s="48">
        <v>58.946666666666665</v>
      </c>
      <c r="F56" s="48">
        <f t="shared" si="0"/>
        <v>44.21</v>
      </c>
      <c r="G56" s="42"/>
      <c r="H56" s="41">
        <f>E56*G56</f>
        <v>0</v>
      </c>
      <c r="I56" s="41">
        <f t="shared" si="22"/>
        <v>0</v>
      </c>
      <c r="J56" s="49">
        <f t="shared" si="23"/>
        <v>0</v>
      </c>
    </row>
    <row r="57" spans="1:10" x14ac:dyDescent="0.25">
      <c r="A57" s="50"/>
      <c r="B57" s="2"/>
      <c r="C57" s="46"/>
      <c r="D57" s="47"/>
      <c r="E57" s="48"/>
      <c r="F57" s="48" t="str">
        <f t="shared" si="0"/>
        <v/>
      </c>
      <c r="G57" s="42"/>
      <c r="H57" s="41"/>
      <c r="I57" s="41"/>
      <c r="J57" s="54"/>
    </row>
    <row r="58" spans="1:10" s="43" customFormat="1" ht="26.4" x14ac:dyDescent="0.25">
      <c r="A58" s="58"/>
      <c r="B58" s="1" t="s">
        <v>1060</v>
      </c>
      <c r="C58" s="46" t="s">
        <v>87</v>
      </c>
      <c r="D58" s="47" t="s">
        <v>88</v>
      </c>
      <c r="E58" s="48">
        <v>1.06</v>
      </c>
      <c r="F58" s="48" t="s">
        <v>184</v>
      </c>
      <c r="G58" s="42"/>
      <c r="H58" s="41">
        <f t="shared" ref="H58" si="24">E58*G58</f>
        <v>0</v>
      </c>
      <c r="I58" s="41" t="s">
        <v>184</v>
      </c>
      <c r="J58" s="48" t="s">
        <v>184</v>
      </c>
    </row>
    <row r="59" spans="1:10" x14ac:dyDescent="0.25">
      <c r="A59" s="50"/>
      <c r="B59" s="90" t="s">
        <v>1062</v>
      </c>
      <c r="C59" s="46"/>
      <c r="D59" s="47"/>
      <c r="E59" s="48"/>
      <c r="F59" s="48"/>
      <c r="G59" s="42"/>
      <c r="H59" s="41"/>
      <c r="I59" s="41"/>
      <c r="J59" s="54"/>
    </row>
    <row r="60" spans="1:10" s="43" customFormat="1" x14ac:dyDescent="0.25">
      <c r="A60" s="50"/>
      <c r="B60" s="2"/>
      <c r="C60" s="46"/>
      <c r="D60" s="47"/>
      <c r="E60" s="48"/>
      <c r="F60" s="48"/>
      <c r="G60" s="42"/>
      <c r="H60" s="41"/>
      <c r="I60" s="41"/>
      <c r="J60" s="54"/>
    </row>
    <row r="61" spans="1:10" x14ac:dyDescent="0.25">
      <c r="A61" s="50"/>
      <c r="B61" s="2" t="s">
        <v>89</v>
      </c>
      <c r="C61" s="46" t="s">
        <v>90</v>
      </c>
      <c r="D61" s="47"/>
      <c r="E61" s="48"/>
      <c r="F61" s="48" t="str">
        <f t="shared" si="0"/>
        <v/>
      </c>
      <c r="G61" s="42"/>
      <c r="H61" s="41"/>
      <c r="I61" s="41"/>
      <c r="J61" s="54"/>
    </row>
    <row r="62" spans="1:10" x14ac:dyDescent="0.25">
      <c r="A62" s="50"/>
      <c r="B62" s="1" t="s">
        <v>91</v>
      </c>
      <c r="C62" s="46"/>
      <c r="D62" s="47" t="s">
        <v>92</v>
      </c>
      <c r="E62" s="48">
        <v>3.99</v>
      </c>
      <c r="F62" s="48">
        <f t="shared" si="0"/>
        <v>2.9925000000000002</v>
      </c>
      <c r="G62" s="42"/>
      <c r="H62" s="41">
        <f>E62*G62</f>
        <v>0</v>
      </c>
      <c r="I62" s="41">
        <f t="shared" ref="I62:I64" si="25">F62*G62</f>
        <v>0</v>
      </c>
      <c r="J62" s="49">
        <f t="shared" ref="J62:J64" si="26">H62-I62</f>
        <v>0</v>
      </c>
    </row>
    <row r="63" spans="1:10" x14ac:dyDescent="0.25">
      <c r="A63" s="50"/>
      <c r="B63" s="1" t="s">
        <v>93</v>
      </c>
      <c r="C63" s="46"/>
      <c r="D63" s="47" t="s">
        <v>94</v>
      </c>
      <c r="E63" s="48">
        <v>3.99</v>
      </c>
      <c r="F63" s="48">
        <f t="shared" si="0"/>
        <v>2.9925000000000002</v>
      </c>
      <c r="G63" s="42"/>
      <c r="H63" s="41">
        <f>E63*G63</f>
        <v>0</v>
      </c>
      <c r="I63" s="41">
        <f t="shared" si="25"/>
        <v>0</v>
      </c>
      <c r="J63" s="49">
        <f t="shared" si="26"/>
        <v>0</v>
      </c>
    </row>
    <row r="64" spans="1:10" x14ac:dyDescent="0.25">
      <c r="A64" s="50"/>
      <c r="B64" s="1" t="s">
        <v>95</v>
      </c>
      <c r="C64" s="46"/>
      <c r="D64" s="47" t="s">
        <v>96</v>
      </c>
      <c r="E64" s="48">
        <v>6.99</v>
      </c>
      <c r="F64" s="48">
        <f t="shared" si="0"/>
        <v>5.2424999999999997</v>
      </c>
      <c r="G64" s="42"/>
      <c r="H64" s="41">
        <f>E64*G64</f>
        <v>0</v>
      </c>
      <c r="I64" s="41">
        <f t="shared" si="25"/>
        <v>0</v>
      </c>
      <c r="J64" s="49">
        <f t="shared" si="26"/>
        <v>0</v>
      </c>
    </row>
    <row r="65" spans="1:10" s="43" customFormat="1" x14ac:dyDescent="0.25">
      <c r="A65" s="50"/>
      <c r="B65" s="1" t="s">
        <v>97</v>
      </c>
      <c r="C65" s="46"/>
      <c r="D65" s="62" t="s">
        <v>98</v>
      </c>
      <c r="E65" s="48">
        <v>3.5</v>
      </c>
      <c r="F65" s="48" t="s">
        <v>184</v>
      </c>
      <c r="G65" s="42"/>
      <c r="H65" s="41">
        <f t="shared" ref="H65" si="27">E65*G65</f>
        <v>0</v>
      </c>
      <c r="I65" s="41" t="s">
        <v>184</v>
      </c>
      <c r="J65" s="48" t="s">
        <v>184</v>
      </c>
    </row>
    <row r="66" spans="1:10" s="43" customFormat="1" x14ac:dyDescent="0.25">
      <c r="A66" s="50"/>
      <c r="B66" s="90" t="s">
        <v>1074</v>
      </c>
      <c r="C66" s="46"/>
      <c r="D66" s="62"/>
      <c r="E66" s="48"/>
      <c r="F66" s="48"/>
      <c r="G66" s="42"/>
      <c r="H66" s="41"/>
      <c r="I66" s="41"/>
      <c r="J66" s="49"/>
    </row>
    <row r="67" spans="1:10" s="43" customFormat="1" x14ac:dyDescent="0.25">
      <c r="A67" s="50"/>
      <c r="B67" s="90"/>
      <c r="C67" s="46"/>
      <c r="D67" s="62"/>
      <c r="E67" s="48"/>
      <c r="F67" s="48"/>
      <c r="G67" s="42"/>
      <c r="H67" s="41"/>
      <c r="I67" s="41"/>
      <c r="J67" s="49"/>
    </row>
    <row r="68" spans="1:10" s="43" customFormat="1" x14ac:dyDescent="0.25">
      <c r="A68" s="58" t="s">
        <v>176</v>
      </c>
      <c r="B68" s="1" t="s">
        <v>1033</v>
      </c>
      <c r="C68" s="61" t="s">
        <v>178</v>
      </c>
      <c r="D68" s="62" t="s">
        <v>1034</v>
      </c>
      <c r="E68" s="48">
        <v>29.95</v>
      </c>
      <c r="F68" s="48">
        <f t="shared" ref="F68" si="28">IF(E68="","",E68*0.75)</f>
        <v>22.462499999999999</v>
      </c>
      <c r="G68" s="42"/>
      <c r="H68" s="41">
        <f>E68*G68</f>
        <v>0</v>
      </c>
      <c r="I68" s="41">
        <f t="shared" ref="I68" si="29">F68*G68</f>
        <v>0</v>
      </c>
      <c r="J68" s="49">
        <f t="shared" ref="J68" si="30">H68-I68</f>
        <v>0</v>
      </c>
    </row>
    <row r="69" spans="1:10" x14ac:dyDescent="0.25">
      <c r="A69" s="50"/>
      <c r="B69" s="1"/>
      <c r="C69" s="46"/>
      <c r="D69" s="47"/>
      <c r="E69" s="48"/>
      <c r="F69" s="48" t="str">
        <f t="shared" si="0"/>
        <v/>
      </c>
      <c r="G69" s="42"/>
      <c r="H69" s="41"/>
      <c r="I69" s="41"/>
      <c r="J69" s="54"/>
    </row>
    <row r="70" spans="1:10" x14ac:dyDescent="0.25">
      <c r="A70" s="50"/>
      <c r="B70" s="2" t="s">
        <v>99</v>
      </c>
      <c r="C70" s="46" t="s">
        <v>56</v>
      </c>
      <c r="D70" s="47"/>
      <c r="E70" s="48"/>
      <c r="F70" s="48" t="str">
        <f t="shared" si="0"/>
        <v/>
      </c>
      <c r="G70" s="42"/>
      <c r="H70" s="41"/>
      <c r="I70" s="41"/>
      <c r="J70" s="54"/>
    </row>
    <row r="71" spans="1:10" x14ac:dyDescent="0.25">
      <c r="A71" s="50"/>
      <c r="B71" s="1" t="s">
        <v>100</v>
      </c>
      <c r="C71" s="46"/>
      <c r="D71" s="47" t="s">
        <v>101</v>
      </c>
      <c r="E71" s="48">
        <v>5.75</v>
      </c>
      <c r="F71" s="48">
        <f t="shared" ref="F71:F149" si="31">IF(E71="","",E71*0.75)</f>
        <v>4.3125</v>
      </c>
      <c r="G71" s="42"/>
      <c r="H71" s="41">
        <f t="shared" ref="H71:H76" si="32">E71*G71</f>
        <v>0</v>
      </c>
      <c r="I71" s="41">
        <f t="shared" ref="I71:I76" si="33">F71*G71</f>
        <v>0</v>
      </c>
      <c r="J71" s="49">
        <f t="shared" ref="J71:J76" si="34">H71-I71</f>
        <v>0</v>
      </c>
    </row>
    <row r="72" spans="1:10" x14ac:dyDescent="0.25">
      <c r="A72" s="50"/>
      <c r="B72" s="1" t="s">
        <v>102</v>
      </c>
      <c r="C72" s="46"/>
      <c r="D72" s="47" t="s">
        <v>103</v>
      </c>
      <c r="E72" s="48">
        <v>5.75</v>
      </c>
      <c r="F72" s="48">
        <f t="shared" si="31"/>
        <v>4.3125</v>
      </c>
      <c r="G72" s="42"/>
      <c r="H72" s="41">
        <f t="shared" si="32"/>
        <v>0</v>
      </c>
      <c r="I72" s="41">
        <f t="shared" si="33"/>
        <v>0</v>
      </c>
      <c r="J72" s="49">
        <f t="shared" si="34"/>
        <v>0</v>
      </c>
    </row>
    <row r="73" spans="1:10" x14ac:dyDescent="0.25">
      <c r="A73" s="50"/>
      <c r="B73" s="1" t="s">
        <v>104</v>
      </c>
      <c r="C73" s="46"/>
      <c r="D73" s="47" t="s">
        <v>105</v>
      </c>
      <c r="E73" s="48">
        <v>5.75</v>
      </c>
      <c r="F73" s="48">
        <f t="shared" si="31"/>
        <v>4.3125</v>
      </c>
      <c r="G73" s="42"/>
      <c r="H73" s="41">
        <f t="shared" si="32"/>
        <v>0</v>
      </c>
      <c r="I73" s="41">
        <f t="shared" si="33"/>
        <v>0</v>
      </c>
      <c r="J73" s="49">
        <f t="shared" si="34"/>
        <v>0</v>
      </c>
    </row>
    <row r="74" spans="1:10" s="43" customFormat="1" x14ac:dyDescent="0.25">
      <c r="A74" s="50"/>
      <c r="B74" s="1" t="s">
        <v>446</v>
      </c>
      <c r="C74" s="46"/>
      <c r="D74" s="47" t="s">
        <v>106</v>
      </c>
      <c r="E74" s="48">
        <v>3.5</v>
      </c>
      <c r="F74" s="48" t="s">
        <v>184</v>
      </c>
      <c r="G74" s="42"/>
      <c r="H74" s="41">
        <f t="shared" si="32"/>
        <v>0</v>
      </c>
      <c r="I74" s="41" t="s">
        <v>184</v>
      </c>
      <c r="J74" s="48" t="s">
        <v>184</v>
      </c>
    </row>
    <row r="75" spans="1:10" x14ac:dyDescent="0.25">
      <c r="A75" s="50"/>
      <c r="B75" s="1" t="s">
        <v>48</v>
      </c>
      <c r="C75" s="46"/>
      <c r="D75" s="47" t="s">
        <v>1024</v>
      </c>
      <c r="E75" s="48">
        <v>3.99</v>
      </c>
      <c r="F75" s="48">
        <f t="shared" si="31"/>
        <v>2.9925000000000002</v>
      </c>
      <c r="G75" s="42"/>
      <c r="H75" s="41">
        <f t="shared" si="32"/>
        <v>0</v>
      </c>
      <c r="I75" s="41">
        <f t="shared" si="33"/>
        <v>0</v>
      </c>
      <c r="J75" s="49">
        <f t="shared" si="34"/>
        <v>0</v>
      </c>
    </row>
    <row r="76" spans="1:10" x14ac:dyDescent="0.25">
      <c r="A76" s="50"/>
      <c r="B76" s="1" t="s">
        <v>1004</v>
      </c>
      <c r="C76" s="46"/>
      <c r="D76" s="47" t="s">
        <v>107</v>
      </c>
      <c r="E76" s="48">
        <v>19.5</v>
      </c>
      <c r="F76" s="48">
        <f t="shared" si="31"/>
        <v>14.625</v>
      </c>
      <c r="G76" s="42"/>
      <c r="H76" s="41">
        <f t="shared" si="32"/>
        <v>0</v>
      </c>
      <c r="I76" s="41">
        <f t="shared" si="33"/>
        <v>0</v>
      </c>
      <c r="J76" s="49">
        <f t="shared" si="34"/>
        <v>0</v>
      </c>
    </row>
    <row r="77" spans="1:10" x14ac:dyDescent="0.25">
      <c r="A77" s="50"/>
      <c r="B77" s="90" t="s">
        <v>1072</v>
      </c>
      <c r="C77" s="46"/>
      <c r="D77" s="47"/>
      <c r="E77" s="48"/>
      <c r="F77" s="48"/>
      <c r="G77" s="42"/>
      <c r="H77" s="41"/>
      <c r="I77" s="41"/>
      <c r="J77" s="54"/>
    </row>
    <row r="78" spans="1:10" s="43" customFormat="1" x14ac:dyDescent="0.25">
      <c r="A78" s="50"/>
      <c r="B78" s="90"/>
      <c r="C78" s="46"/>
      <c r="D78" s="47"/>
      <c r="E78" s="48"/>
      <c r="F78" s="48"/>
      <c r="G78" s="42"/>
      <c r="H78" s="41"/>
      <c r="I78" s="41"/>
      <c r="J78" s="54"/>
    </row>
    <row r="79" spans="1:10" x14ac:dyDescent="0.25">
      <c r="A79" s="58"/>
      <c r="B79" s="2" t="s">
        <v>108</v>
      </c>
      <c r="C79" s="46" t="s">
        <v>87</v>
      </c>
      <c r="D79" s="47" t="s">
        <v>109</v>
      </c>
      <c r="E79" s="48">
        <v>14.946666666666667</v>
      </c>
      <c r="F79" s="48">
        <f t="shared" si="31"/>
        <v>11.21</v>
      </c>
      <c r="G79" s="42"/>
      <c r="H79" s="41">
        <f>E79*G79</f>
        <v>0</v>
      </c>
      <c r="I79" s="41">
        <f>F79*G79</f>
        <v>0</v>
      </c>
      <c r="J79" s="49">
        <f>H79-I79</f>
        <v>0</v>
      </c>
    </row>
    <row r="80" spans="1:10" x14ac:dyDescent="0.25">
      <c r="A80" s="50"/>
      <c r="B80" s="2"/>
      <c r="C80" s="46"/>
      <c r="D80" s="47"/>
      <c r="E80" s="48"/>
      <c r="F80" s="48" t="str">
        <f t="shared" si="31"/>
        <v/>
      </c>
      <c r="G80" s="42"/>
      <c r="H80" s="41"/>
      <c r="I80" s="41"/>
      <c r="J80" s="54"/>
    </row>
    <row r="81" spans="1:10" x14ac:dyDescent="0.25">
      <c r="A81" s="50"/>
      <c r="B81" s="2" t="s">
        <v>110</v>
      </c>
      <c r="C81" s="46" t="s">
        <v>111</v>
      </c>
      <c r="D81" s="47"/>
      <c r="E81" s="48"/>
      <c r="F81" s="48" t="str">
        <f t="shared" si="31"/>
        <v/>
      </c>
      <c r="G81" s="42"/>
      <c r="H81" s="41"/>
      <c r="I81" s="41"/>
      <c r="J81" s="54"/>
    </row>
    <row r="82" spans="1:10" x14ac:dyDescent="0.25">
      <c r="A82" s="58"/>
      <c r="B82" s="1" t="s">
        <v>110</v>
      </c>
      <c r="C82" s="46"/>
      <c r="D82" s="47" t="s">
        <v>112</v>
      </c>
      <c r="E82" s="48">
        <v>154.94999999999999</v>
      </c>
      <c r="F82" s="48">
        <f t="shared" si="31"/>
        <v>116.21249999999999</v>
      </c>
      <c r="G82" s="42"/>
      <c r="H82" s="41">
        <f>E82*G82</f>
        <v>0</v>
      </c>
      <c r="I82" s="41">
        <f t="shared" ref="I82:I83" si="35">F82*G82</f>
        <v>0</v>
      </c>
      <c r="J82" s="49">
        <f t="shared" ref="J82:J83" si="36">H82-I82</f>
        <v>0</v>
      </c>
    </row>
    <row r="83" spans="1:10" x14ac:dyDescent="0.25">
      <c r="A83" s="58"/>
      <c r="B83" s="1" t="s">
        <v>113</v>
      </c>
      <c r="C83" s="46"/>
      <c r="D83" s="47" t="s">
        <v>114</v>
      </c>
      <c r="E83" s="48">
        <v>75</v>
      </c>
      <c r="F83" s="48">
        <f t="shared" si="31"/>
        <v>56.25</v>
      </c>
      <c r="G83" s="42"/>
      <c r="H83" s="41">
        <f>E83*G83</f>
        <v>0</v>
      </c>
      <c r="I83" s="41">
        <f t="shared" si="35"/>
        <v>0</v>
      </c>
      <c r="J83" s="49">
        <f t="shared" si="36"/>
        <v>0</v>
      </c>
    </row>
    <row r="84" spans="1:10" x14ac:dyDescent="0.25">
      <c r="A84" s="50"/>
      <c r="B84" s="2"/>
      <c r="C84" s="46"/>
      <c r="D84" s="47"/>
      <c r="E84" s="48"/>
      <c r="F84" s="48" t="str">
        <f t="shared" si="31"/>
        <v/>
      </c>
      <c r="G84" s="42"/>
      <c r="H84" s="41"/>
      <c r="I84" s="41"/>
      <c r="J84" s="54"/>
    </row>
    <row r="85" spans="1:10" x14ac:dyDescent="0.25">
      <c r="A85" s="50"/>
      <c r="B85" s="2" t="s">
        <v>115</v>
      </c>
      <c r="C85" s="46" t="s">
        <v>56</v>
      </c>
      <c r="D85" s="47"/>
      <c r="E85" s="48"/>
      <c r="F85" s="48" t="str">
        <f t="shared" si="31"/>
        <v/>
      </c>
      <c r="G85" s="42"/>
      <c r="H85" s="41"/>
      <c r="I85" s="41"/>
      <c r="J85" s="54"/>
    </row>
    <row r="86" spans="1:10" s="43" customFormat="1" x14ac:dyDescent="0.25">
      <c r="A86" s="50"/>
      <c r="B86" s="1" t="s">
        <v>116</v>
      </c>
      <c r="C86" s="46"/>
      <c r="D86" s="47" t="s">
        <v>117</v>
      </c>
      <c r="E86" s="48">
        <v>7.9466666666666663</v>
      </c>
      <c r="F86" s="48">
        <f t="shared" si="31"/>
        <v>5.96</v>
      </c>
      <c r="G86" s="42"/>
      <c r="H86" s="41">
        <f t="shared" ref="H86:H89" si="37">E86*G86</f>
        <v>0</v>
      </c>
      <c r="I86" s="41">
        <f t="shared" ref="I86:I89" si="38">F86*G86</f>
        <v>0</v>
      </c>
      <c r="J86" s="49">
        <f t="shared" ref="J86:J89" si="39">H86-I86</f>
        <v>0</v>
      </c>
    </row>
    <row r="87" spans="1:10" x14ac:dyDescent="0.25">
      <c r="A87" s="50"/>
      <c r="B87" s="1" t="s">
        <v>118</v>
      </c>
      <c r="C87" s="46"/>
      <c r="D87" s="47" t="s">
        <v>119</v>
      </c>
      <c r="E87" s="48">
        <v>3.99</v>
      </c>
      <c r="F87" s="48">
        <f t="shared" si="31"/>
        <v>2.9925000000000002</v>
      </c>
      <c r="G87" s="42"/>
      <c r="H87" s="41">
        <f t="shared" si="37"/>
        <v>0</v>
      </c>
      <c r="I87" s="41">
        <f t="shared" si="38"/>
        <v>0</v>
      </c>
      <c r="J87" s="49">
        <f t="shared" si="39"/>
        <v>0</v>
      </c>
    </row>
    <row r="88" spans="1:10" x14ac:dyDescent="0.25">
      <c r="A88" s="50"/>
      <c r="B88" s="1" t="s">
        <v>120</v>
      </c>
      <c r="C88" s="46"/>
      <c r="D88" s="47" t="s">
        <v>121</v>
      </c>
      <c r="E88" s="48">
        <v>3.99</v>
      </c>
      <c r="F88" s="48">
        <f t="shared" si="31"/>
        <v>2.9925000000000002</v>
      </c>
      <c r="G88" s="42"/>
      <c r="H88" s="41">
        <f t="shared" si="37"/>
        <v>0</v>
      </c>
      <c r="I88" s="41">
        <f t="shared" si="38"/>
        <v>0</v>
      </c>
      <c r="J88" s="49">
        <f t="shared" si="39"/>
        <v>0</v>
      </c>
    </row>
    <row r="89" spans="1:10" x14ac:dyDescent="0.25">
      <c r="A89" s="50"/>
      <c r="B89" s="1" t="s">
        <v>50</v>
      </c>
      <c r="C89" s="46"/>
      <c r="D89" s="47" t="s">
        <v>122</v>
      </c>
      <c r="E89" s="48">
        <v>6.99</v>
      </c>
      <c r="F89" s="48">
        <f t="shared" si="31"/>
        <v>5.2424999999999997</v>
      </c>
      <c r="G89" s="42"/>
      <c r="H89" s="41">
        <f t="shared" si="37"/>
        <v>0</v>
      </c>
      <c r="I89" s="41">
        <f t="shared" si="38"/>
        <v>0</v>
      </c>
      <c r="J89" s="49">
        <f t="shared" si="39"/>
        <v>0</v>
      </c>
    </row>
    <row r="90" spans="1:10" x14ac:dyDescent="0.25">
      <c r="A90" s="50"/>
      <c r="B90" s="2"/>
      <c r="C90" s="46"/>
      <c r="D90" s="47"/>
      <c r="E90" s="48"/>
      <c r="F90" s="48" t="str">
        <f t="shared" si="31"/>
        <v/>
      </c>
      <c r="G90" s="42"/>
      <c r="H90" s="41"/>
      <c r="I90" s="41"/>
      <c r="J90" s="54"/>
    </row>
    <row r="91" spans="1:10" x14ac:dyDescent="0.25">
      <c r="A91" s="50"/>
      <c r="B91" s="2" t="s">
        <v>123</v>
      </c>
      <c r="C91" s="46" t="s">
        <v>9</v>
      </c>
      <c r="D91" s="47"/>
      <c r="E91" s="48"/>
      <c r="F91" s="48" t="str">
        <f t="shared" si="31"/>
        <v/>
      </c>
      <c r="G91" s="42"/>
      <c r="H91" s="41"/>
      <c r="I91" s="41"/>
      <c r="J91" s="54"/>
    </row>
    <row r="92" spans="1:10" x14ac:dyDescent="0.25">
      <c r="A92" s="58"/>
      <c r="B92" s="1" t="s">
        <v>124</v>
      </c>
      <c r="C92" s="46"/>
      <c r="D92" s="47" t="s">
        <v>125</v>
      </c>
      <c r="E92" s="48">
        <v>19.95</v>
      </c>
      <c r="F92" s="48">
        <f t="shared" si="31"/>
        <v>14.962499999999999</v>
      </c>
      <c r="G92" s="42"/>
      <c r="H92" s="41">
        <f t="shared" ref="H92:H100" si="40">E92*G92</f>
        <v>0</v>
      </c>
      <c r="I92" s="41">
        <f t="shared" ref="I92:I100" si="41">F92*G92</f>
        <v>0</v>
      </c>
      <c r="J92" s="49">
        <f t="shared" ref="J92:J100" si="42">H92-I92</f>
        <v>0</v>
      </c>
    </row>
    <row r="93" spans="1:10" x14ac:dyDescent="0.25">
      <c r="A93" s="58"/>
      <c r="B93" s="1" t="s">
        <v>126</v>
      </c>
      <c r="C93" s="46"/>
      <c r="D93" s="47" t="s">
        <v>127</v>
      </c>
      <c r="E93" s="48">
        <v>8.9466666666666672</v>
      </c>
      <c r="F93" s="48">
        <f t="shared" si="31"/>
        <v>6.7100000000000009</v>
      </c>
      <c r="G93" s="42"/>
      <c r="H93" s="41">
        <f t="shared" si="40"/>
        <v>0</v>
      </c>
      <c r="I93" s="41">
        <f t="shared" si="41"/>
        <v>0</v>
      </c>
      <c r="J93" s="49">
        <f t="shared" si="42"/>
        <v>0</v>
      </c>
    </row>
    <row r="94" spans="1:10" x14ac:dyDescent="0.25">
      <c r="A94" s="63"/>
      <c r="B94" s="1" t="s">
        <v>128</v>
      </c>
      <c r="C94" s="46"/>
      <c r="D94" s="47" t="s">
        <v>129</v>
      </c>
      <c r="E94" s="48">
        <v>11.946666666666667</v>
      </c>
      <c r="F94" s="48">
        <f t="shared" si="31"/>
        <v>8.9600000000000009</v>
      </c>
      <c r="G94" s="42"/>
      <c r="H94" s="41">
        <f t="shared" si="40"/>
        <v>0</v>
      </c>
      <c r="I94" s="41">
        <f t="shared" si="41"/>
        <v>0</v>
      </c>
      <c r="J94" s="49">
        <f t="shared" si="42"/>
        <v>0</v>
      </c>
    </row>
    <row r="95" spans="1:10" x14ac:dyDescent="0.25">
      <c r="A95" s="63"/>
      <c r="B95" s="1" t="s">
        <v>130</v>
      </c>
      <c r="C95" s="46"/>
      <c r="D95" s="47" t="s">
        <v>131</v>
      </c>
      <c r="E95" s="48">
        <v>6.9466666666666663</v>
      </c>
      <c r="F95" s="48">
        <f t="shared" si="31"/>
        <v>5.21</v>
      </c>
      <c r="G95" s="42"/>
      <c r="H95" s="41">
        <f t="shared" si="40"/>
        <v>0</v>
      </c>
      <c r="I95" s="41">
        <f t="shared" si="41"/>
        <v>0</v>
      </c>
      <c r="J95" s="49">
        <f t="shared" si="42"/>
        <v>0</v>
      </c>
    </row>
    <row r="96" spans="1:10" x14ac:dyDescent="0.25">
      <c r="A96" s="63"/>
      <c r="B96" s="1" t="s">
        <v>132</v>
      </c>
      <c r="C96" s="46"/>
      <c r="D96" s="47" t="s">
        <v>133</v>
      </c>
      <c r="E96" s="48">
        <v>8.9466666666666672</v>
      </c>
      <c r="F96" s="48">
        <f t="shared" si="31"/>
        <v>6.7100000000000009</v>
      </c>
      <c r="G96" s="42"/>
      <c r="H96" s="41">
        <f t="shared" si="40"/>
        <v>0</v>
      </c>
      <c r="I96" s="41">
        <f t="shared" si="41"/>
        <v>0</v>
      </c>
      <c r="J96" s="49">
        <f t="shared" si="42"/>
        <v>0</v>
      </c>
    </row>
    <row r="97" spans="1:10" x14ac:dyDescent="0.25">
      <c r="A97" s="93"/>
      <c r="B97" s="1" t="s">
        <v>134</v>
      </c>
      <c r="C97" s="46"/>
      <c r="D97" s="64" t="s">
        <v>135</v>
      </c>
      <c r="E97" s="48">
        <v>41.95</v>
      </c>
      <c r="F97" s="48">
        <f t="shared" si="31"/>
        <v>31.462500000000002</v>
      </c>
      <c r="G97" s="42"/>
      <c r="H97" s="41">
        <f t="shared" si="40"/>
        <v>0</v>
      </c>
      <c r="I97" s="41">
        <f t="shared" si="41"/>
        <v>0</v>
      </c>
      <c r="J97" s="49">
        <f t="shared" si="42"/>
        <v>0</v>
      </c>
    </row>
    <row r="98" spans="1:10" x14ac:dyDescent="0.25">
      <c r="A98" s="93"/>
      <c r="B98" s="1" t="s">
        <v>136</v>
      </c>
      <c r="C98" s="46"/>
      <c r="D98" s="47" t="s">
        <v>137</v>
      </c>
      <c r="E98" s="48">
        <v>56.95</v>
      </c>
      <c r="F98" s="48">
        <f t="shared" si="31"/>
        <v>42.712500000000006</v>
      </c>
      <c r="G98" s="42"/>
      <c r="H98" s="41">
        <f t="shared" si="40"/>
        <v>0</v>
      </c>
      <c r="I98" s="41">
        <f t="shared" si="41"/>
        <v>0</v>
      </c>
      <c r="J98" s="49">
        <f t="shared" si="42"/>
        <v>0</v>
      </c>
    </row>
    <row r="99" spans="1:10" x14ac:dyDescent="0.25">
      <c r="A99" s="93"/>
      <c r="B99" s="1" t="s">
        <v>138</v>
      </c>
      <c r="C99" s="46"/>
      <c r="D99" s="47" t="s">
        <v>139</v>
      </c>
      <c r="E99" s="48">
        <v>31.95</v>
      </c>
      <c r="F99" s="48">
        <f t="shared" si="31"/>
        <v>23.962499999999999</v>
      </c>
      <c r="G99" s="42"/>
      <c r="H99" s="41">
        <f t="shared" si="40"/>
        <v>0</v>
      </c>
      <c r="I99" s="41">
        <f t="shared" si="41"/>
        <v>0</v>
      </c>
      <c r="J99" s="49">
        <f t="shared" si="42"/>
        <v>0</v>
      </c>
    </row>
    <row r="100" spans="1:10" x14ac:dyDescent="0.25">
      <c r="A100" s="93"/>
      <c r="B100" s="1" t="s">
        <v>140</v>
      </c>
      <c r="C100" s="46"/>
      <c r="D100" s="47" t="s">
        <v>141</v>
      </c>
      <c r="E100" s="48">
        <v>41.95</v>
      </c>
      <c r="F100" s="48">
        <f t="shared" si="31"/>
        <v>31.462500000000002</v>
      </c>
      <c r="G100" s="42"/>
      <c r="H100" s="41">
        <f t="shared" si="40"/>
        <v>0</v>
      </c>
      <c r="I100" s="41">
        <f t="shared" si="41"/>
        <v>0</v>
      </c>
      <c r="J100" s="49">
        <f t="shared" si="42"/>
        <v>0</v>
      </c>
    </row>
    <row r="101" spans="1:10" x14ac:dyDescent="0.25">
      <c r="A101" s="58"/>
      <c r="B101" s="1"/>
      <c r="C101" s="46"/>
      <c r="D101" s="47"/>
      <c r="E101" s="48"/>
      <c r="F101" s="48" t="str">
        <f t="shared" si="31"/>
        <v/>
      </c>
      <c r="G101" s="42"/>
      <c r="H101" s="41"/>
      <c r="I101" s="41"/>
      <c r="J101" s="54"/>
    </row>
    <row r="102" spans="1:10" x14ac:dyDescent="0.25">
      <c r="A102" s="58"/>
      <c r="B102" s="2" t="s">
        <v>1010</v>
      </c>
      <c r="C102" s="46" t="s">
        <v>142</v>
      </c>
      <c r="D102" s="47" t="s">
        <v>143</v>
      </c>
      <c r="E102" s="48">
        <v>8.9499999999999993</v>
      </c>
      <c r="F102" s="48">
        <f t="shared" si="31"/>
        <v>6.7124999999999995</v>
      </c>
      <c r="G102" s="42"/>
      <c r="H102" s="41">
        <f>E102*G102</f>
        <v>0</v>
      </c>
      <c r="I102" s="41">
        <f>F102*G102</f>
        <v>0</v>
      </c>
      <c r="J102" s="49">
        <f>H102-I102</f>
        <v>0</v>
      </c>
    </row>
    <row r="103" spans="1:10" x14ac:dyDescent="0.25">
      <c r="A103" s="58"/>
      <c r="B103" s="1"/>
      <c r="C103" s="46"/>
      <c r="D103" s="47"/>
      <c r="E103" s="48"/>
      <c r="F103" s="48" t="str">
        <f t="shared" si="31"/>
        <v/>
      </c>
      <c r="G103" s="42"/>
      <c r="H103" s="41"/>
      <c r="I103" s="41"/>
      <c r="J103" s="54"/>
    </row>
    <row r="104" spans="1:10" x14ac:dyDescent="0.25">
      <c r="A104" s="50"/>
      <c r="B104" s="2" t="s">
        <v>144</v>
      </c>
      <c r="C104" s="46"/>
      <c r="D104" s="47"/>
      <c r="E104" s="48"/>
      <c r="F104" s="48" t="str">
        <f t="shared" si="31"/>
        <v/>
      </c>
      <c r="G104" s="42"/>
      <c r="H104" s="41"/>
      <c r="I104" s="41"/>
      <c r="J104" s="54"/>
    </row>
    <row r="105" spans="1:10" x14ac:dyDescent="0.25">
      <c r="A105" s="58"/>
      <c r="B105" s="1" t="s">
        <v>145</v>
      </c>
      <c r="C105" s="46" t="s">
        <v>111</v>
      </c>
      <c r="D105" s="47" t="s">
        <v>146</v>
      </c>
      <c r="E105" s="48">
        <v>6.95</v>
      </c>
      <c r="F105" s="48">
        <f t="shared" si="31"/>
        <v>5.2125000000000004</v>
      </c>
      <c r="G105" s="42"/>
      <c r="H105" s="41">
        <f t="shared" ref="H105:H112" si="43">E105*G105</f>
        <v>0</v>
      </c>
      <c r="I105" s="41">
        <f t="shared" ref="I105:I112" si="44">F105*G105</f>
        <v>0</v>
      </c>
      <c r="J105" s="49">
        <f t="shared" ref="J105:J112" si="45">H105-I105</f>
        <v>0</v>
      </c>
    </row>
    <row r="106" spans="1:10" x14ac:dyDescent="0.25">
      <c r="A106" s="58"/>
      <c r="B106" s="1" t="s">
        <v>147</v>
      </c>
      <c r="C106" s="46"/>
      <c r="D106" s="47" t="s">
        <v>148</v>
      </c>
      <c r="E106" s="48">
        <v>7.99</v>
      </c>
      <c r="F106" s="48">
        <f t="shared" si="31"/>
        <v>5.9924999999999997</v>
      </c>
      <c r="G106" s="42"/>
      <c r="H106" s="41">
        <f t="shared" si="43"/>
        <v>0</v>
      </c>
      <c r="I106" s="41">
        <f t="shared" si="44"/>
        <v>0</v>
      </c>
      <c r="J106" s="49">
        <f t="shared" si="45"/>
        <v>0</v>
      </c>
    </row>
    <row r="107" spans="1:10" x14ac:dyDescent="0.25">
      <c r="A107" s="58"/>
      <c r="B107" s="1" t="s">
        <v>149</v>
      </c>
      <c r="C107" s="46"/>
      <c r="D107" s="47" t="s">
        <v>150</v>
      </c>
      <c r="E107" s="48">
        <v>6.95</v>
      </c>
      <c r="F107" s="48">
        <f t="shared" si="31"/>
        <v>5.2125000000000004</v>
      </c>
      <c r="G107" s="42"/>
      <c r="H107" s="41">
        <f t="shared" si="43"/>
        <v>0</v>
      </c>
      <c r="I107" s="41">
        <f t="shared" si="44"/>
        <v>0</v>
      </c>
      <c r="J107" s="49">
        <f t="shared" si="45"/>
        <v>0</v>
      </c>
    </row>
    <row r="108" spans="1:10" x14ac:dyDescent="0.25">
      <c r="A108" s="58"/>
      <c r="B108" s="1" t="s">
        <v>151</v>
      </c>
      <c r="C108" s="46"/>
      <c r="D108" s="47" t="s">
        <v>152</v>
      </c>
      <c r="E108" s="48">
        <v>7.99</v>
      </c>
      <c r="F108" s="48">
        <f t="shared" si="31"/>
        <v>5.9924999999999997</v>
      </c>
      <c r="G108" s="42"/>
      <c r="H108" s="41">
        <f t="shared" si="43"/>
        <v>0</v>
      </c>
      <c r="I108" s="41">
        <f t="shared" si="44"/>
        <v>0</v>
      </c>
      <c r="J108" s="49">
        <f t="shared" si="45"/>
        <v>0</v>
      </c>
    </row>
    <row r="109" spans="1:10" s="43" customFormat="1" x14ac:dyDescent="0.25">
      <c r="A109" s="58"/>
      <c r="B109" s="1" t="s">
        <v>153</v>
      </c>
      <c r="C109" s="46"/>
      <c r="D109" s="47" t="s">
        <v>154</v>
      </c>
      <c r="E109" s="48">
        <v>6.95</v>
      </c>
      <c r="F109" s="48">
        <f t="shared" si="31"/>
        <v>5.2125000000000004</v>
      </c>
      <c r="G109" s="42"/>
      <c r="H109" s="41">
        <f t="shared" si="43"/>
        <v>0</v>
      </c>
      <c r="I109" s="41">
        <f t="shared" si="44"/>
        <v>0</v>
      </c>
      <c r="J109" s="48">
        <f t="shared" si="45"/>
        <v>0</v>
      </c>
    </row>
    <row r="110" spans="1:10" x14ac:dyDescent="0.25">
      <c r="A110" s="63"/>
      <c r="B110" s="1" t="s">
        <v>155</v>
      </c>
      <c r="C110" s="46"/>
      <c r="D110" s="64" t="s">
        <v>156</v>
      </c>
      <c r="E110" s="48">
        <v>7.99</v>
      </c>
      <c r="F110" s="48">
        <f t="shared" si="31"/>
        <v>5.9924999999999997</v>
      </c>
      <c r="G110" s="42"/>
      <c r="H110" s="41">
        <f t="shared" si="43"/>
        <v>0</v>
      </c>
      <c r="I110" s="41">
        <f t="shared" si="44"/>
        <v>0</v>
      </c>
      <c r="J110" s="49">
        <f t="shared" si="45"/>
        <v>0</v>
      </c>
    </row>
    <row r="111" spans="1:10" x14ac:dyDescent="0.25">
      <c r="A111" s="58"/>
      <c r="B111" s="1" t="s">
        <v>157</v>
      </c>
      <c r="C111" s="46"/>
      <c r="D111" s="47" t="s">
        <v>158</v>
      </c>
      <c r="E111" s="48">
        <v>18.95</v>
      </c>
      <c r="F111" s="48">
        <f t="shared" si="31"/>
        <v>14.212499999999999</v>
      </c>
      <c r="G111" s="42"/>
      <c r="H111" s="41">
        <f t="shared" si="43"/>
        <v>0</v>
      </c>
      <c r="I111" s="41">
        <f t="shared" si="44"/>
        <v>0</v>
      </c>
      <c r="J111" s="49">
        <f t="shared" si="45"/>
        <v>0</v>
      </c>
    </row>
    <row r="112" spans="1:10" x14ac:dyDescent="0.25">
      <c r="A112" s="63"/>
      <c r="B112" s="1" t="s">
        <v>159</v>
      </c>
      <c r="C112" s="46"/>
      <c r="D112" s="47" t="s">
        <v>160</v>
      </c>
      <c r="E112" s="48">
        <v>19.989999999999998</v>
      </c>
      <c r="F112" s="48">
        <f t="shared" si="31"/>
        <v>14.9925</v>
      </c>
      <c r="G112" s="42"/>
      <c r="H112" s="41">
        <f t="shared" si="43"/>
        <v>0</v>
      </c>
      <c r="I112" s="41">
        <f t="shared" si="44"/>
        <v>0</v>
      </c>
      <c r="J112" s="49">
        <f t="shared" si="45"/>
        <v>0</v>
      </c>
    </row>
    <row r="113" spans="1:10" x14ac:dyDescent="0.25">
      <c r="A113" s="63"/>
      <c r="B113" s="1"/>
      <c r="C113" s="46"/>
      <c r="D113" s="47"/>
      <c r="E113" s="48"/>
      <c r="F113" s="48"/>
      <c r="G113" s="42"/>
      <c r="H113" s="41"/>
      <c r="I113" s="41"/>
      <c r="J113" s="49"/>
    </row>
    <row r="114" spans="1:10" s="43" customFormat="1" x14ac:dyDescent="0.25">
      <c r="A114" s="50"/>
      <c r="B114" s="1" t="s">
        <v>161</v>
      </c>
      <c r="C114" s="91" t="s">
        <v>90</v>
      </c>
      <c r="D114" s="47" t="s">
        <v>162</v>
      </c>
      <c r="E114" s="48">
        <v>1.73</v>
      </c>
      <c r="F114" s="48" t="s">
        <v>184</v>
      </c>
      <c r="G114" s="42"/>
      <c r="H114" s="41">
        <f t="shared" ref="H114:H115" si="46">E114*G114</f>
        <v>0</v>
      </c>
      <c r="I114" s="41" t="s">
        <v>184</v>
      </c>
      <c r="J114" s="48" t="s">
        <v>184</v>
      </c>
    </row>
    <row r="115" spans="1:10" s="43" customFormat="1" x14ac:dyDescent="0.25">
      <c r="A115" s="50"/>
      <c r="B115" s="1" t="s">
        <v>163</v>
      </c>
      <c r="C115" s="65"/>
      <c r="D115" s="47" t="s">
        <v>164</v>
      </c>
      <c r="E115" s="48">
        <v>0.99</v>
      </c>
      <c r="F115" s="48" t="s">
        <v>184</v>
      </c>
      <c r="G115" s="42"/>
      <c r="H115" s="41">
        <f t="shared" si="46"/>
        <v>0</v>
      </c>
      <c r="I115" s="41" t="s">
        <v>184</v>
      </c>
      <c r="J115" s="48" t="s">
        <v>184</v>
      </c>
    </row>
    <row r="116" spans="1:10" s="43" customFormat="1" x14ac:dyDescent="0.25">
      <c r="A116" s="50"/>
      <c r="B116" s="90" t="s">
        <v>1064</v>
      </c>
      <c r="C116" s="46"/>
      <c r="D116" s="47"/>
      <c r="E116" s="48"/>
      <c r="F116" s="48"/>
      <c r="G116" s="42"/>
      <c r="H116" s="41"/>
      <c r="I116" s="41"/>
      <c r="J116" s="54"/>
    </row>
    <row r="117" spans="1:10" s="43" customFormat="1" x14ac:dyDescent="0.25">
      <c r="A117" s="50"/>
      <c r="B117" s="1"/>
      <c r="C117" s="46"/>
      <c r="D117" s="47"/>
      <c r="E117" s="48"/>
      <c r="F117" s="48" t="str">
        <f t="shared" si="31"/>
        <v/>
      </c>
      <c r="G117" s="42"/>
      <c r="H117" s="41"/>
      <c r="I117" s="41"/>
      <c r="J117" s="54"/>
    </row>
    <row r="118" spans="1:10" s="43" customFormat="1" x14ac:dyDescent="0.25">
      <c r="A118" s="50"/>
      <c r="B118" s="2" t="s">
        <v>1011</v>
      </c>
      <c r="C118" s="46" t="s">
        <v>90</v>
      </c>
      <c r="D118" s="47"/>
      <c r="E118" s="48"/>
      <c r="F118" s="48" t="str">
        <f t="shared" si="31"/>
        <v/>
      </c>
      <c r="G118" s="42"/>
      <c r="H118" s="41"/>
      <c r="I118" s="41"/>
      <c r="J118" s="54"/>
    </row>
    <row r="119" spans="1:10" s="43" customFormat="1" x14ac:dyDescent="0.25">
      <c r="A119" s="58"/>
      <c r="B119" s="1" t="s">
        <v>1015</v>
      </c>
      <c r="C119" s="46"/>
      <c r="D119" s="47" t="s">
        <v>165</v>
      </c>
      <c r="E119" s="48">
        <v>1.95</v>
      </c>
      <c r="F119" s="48" t="s">
        <v>184</v>
      </c>
      <c r="G119" s="42"/>
      <c r="H119" s="41">
        <f t="shared" ref="H119" si="47">E119*G119</f>
        <v>0</v>
      </c>
      <c r="I119" s="41" t="s">
        <v>184</v>
      </c>
      <c r="J119" s="48" t="s">
        <v>184</v>
      </c>
    </row>
    <row r="120" spans="1:10" s="43" customFormat="1" x14ac:dyDescent="0.25">
      <c r="A120" s="58"/>
      <c r="B120" s="1" t="s">
        <v>1012</v>
      </c>
      <c r="C120" s="46"/>
      <c r="D120" s="47" t="s">
        <v>166</v>
      </c>
      <c r="E120" s="48">
        <v>1.95</v>
      </c>
      <c r="F120" s="48" t="s">
        <v>184</v>
      </c>
      <c r="G120" s="42"/>
      <c r="H120" s="41">
        <f t="shared" ref="H120:H122" si="48">E120*G120</f>
        <v>0</v>
      </c>
      <c r="I120" s="41" t="s">
        <v>184</v>
      </c>
      <c r="J120" s="48" t="s">
        <v>184</v>
      </c>
    </row>
    <row r="121" spans="1:10" s="43" customFormat="1" x14ac:dyDescent="0.25">
      <c r="A121" s="58"/>
      <c r="B121" s="1" t="s">
        <v>1014</v>
      </c>
      <c r="C121" s="46"/>
      <c r="D121" s="47" t="s">
        <v>167</v>
      </c>
      <c r="E121" s="48">
        <v>1.04</v>
      </c>
      <c r="F121" s="48" t="s">
        <v>184</v>
      </c>
      <c r="G121" s="42"/>
      <c r="H121" s="41">
        <f t="shared" si="48"/>
        <v>0</v>
      </c>
      <c r="I121" s="41" t="s">
        <v>184</v>
      </c>
      <c r="J121" s="48" t="s">
        <v>184</v>
      </c>
    </row>
    <row r="122" spans="1:10" s="43" customFormat="1" x14ac:dyDescent="0.25">
      <c r="A122" s="58"/>
      <c r="B122" s="1" t="s">
        <v>1013</v>
      </c>
      <c r="C122" s="46"/>
      <c r="D122" s="47" t="s">
        <v>168</v>
      </c>
      <c r="E122" s="48">
        <v>1.02</v>
      </c>
      <c r="F122" s="48" t="s">
        <v>184</v>
      </c>
      <c r="G122" s="42"/>
      <c r="H122" s="41">
        <f t="shared" si="48"/>
        <v>0</v>
      </c>
      <c r="I122" s="41" t="s">
        <v>184</v>
      </c>
      <c r="J122" s="48" t="s">
        <v>184</v>
      </c>
    </row>
    <row r="123" spans="1:10" s="43" customFormat="1" x14ac:dyDescent="0.25">
      <c r="A123" s="50"/>
      <c r="B123" s="90" t="s">
        <v>1063</v>
      </c>
      <c r="C123" s="46"/>
      <c r="D123" s="47"/>
      <c r="E123" s="48"/>
      <c r="F123" s="48" t="str">
        <f t="shared" si="31"/>
        <v/>
      </c>
      <c r="G123" s="42"/>
      <c r="H123" s="41"/>
      <c r="I123" s="41"/>
      <c r="J123" s="54"/>
    </row>
    <row r="124" spans="1:10" s="43" customFormat="1" x14ac:dyDescent="0.25">
      <c r="A124" s="50"/>
      <c r="B124" s="90"/>
      <c r="C124" s="46"/>
      <c r="D124" s="47"/>
      <c r="E124" s="48"/>
      <c r="F124" s="48"/>
      <c r="G124" s="42"/>
      <c r="H124" s="41"/>
      <c r="I124" s="41"/>
      <c r="J124" s="54"/>
    </row>
    <row r="125" spans="1:10" x14ac:dyDescent="0.25">
      <c r="A125" s="50"/>
      <c r="B125" s="2" t="s">
        <v>169</v>
      </c>
      <c r="C125" s="46"/>
      <c r="D125" s="47"/>
      <c r="E125" s="48"/>
      <c r="F125" s="48" t="str">
        <f t="shared" si="31"/>
        <v/>
      </c>
      <c r="G125" s="42"/>
      <c r="H125" s="41"/>
      <c r="I125" s="41"/>
      <c r="J125" s="54"/>
    </row>
    <row r="126" spans="1:10" x14ac:dyDescent="0.25">
      <c r="A126" s="58"/>
      <c r="B126" s="1" t="s">
        <v>170</v>
      </c>
      <c r="C126" s="46" t="s">
        <v>9</v>
      </c>
      <c r="D126" s="47" t="s">
        <v>171</v>
      </c>
      <c r="E126" s="48">
        <v>10.946666666666667</v>
      </c>
      <c r="F126" s="48">
        <f t="shared" si="31"/>
        <v>8.2100000000000009</v>
      </c>
      <c r="G126" s="42"/>
      <c r="H126" s="41">
        <f>E126*G126</f>
        <v>0</v>
      </c>
      <c r="I126" s="41">
        <f t="shared" ref="I126:I131" si="49">F126*G126</f>
        <v>0</v>
      </c>
      <c r="J126" s="49">
        <f t="shared" ref="J126:J131" si="50">H126-I126</f>
        <v>0</v>
      </c>
    </row>
    <row r="127" spans="1:10" x14ac:dyDescent="0.25">
      <c r="A127" s="58"/>
      <c r="B127" s="1" t="s">
        <v>172</v>
      </c>
      <c r="C127" s="46" t="s">
        <v>9</v>
      </c>
      <c r="D127" s="47" t="s">
        <v>173</v>
      </c>
      <c r="E127" s="48">
        <v>10.946666666666667</v>
      </c>
      <c r="F127" s="48">
        <f t="shared" si="31"/>
        <v>8.2100000000000009</v>
      </c>
      <c r="G127" s="42"/>
      <c r="H127" s="41">
        <f>E127*G127</f>
        <v>0</v>
      </c>
      <c r="I127" s="41">
        <f t="shared" si="49"/>
        <v>0</v>
      </c>
      <c r="J127" s="49">
        <f t="shared" si="50"/>
        <v>0</v>
      </c>
    </row>
    <row r="128" spans="1:10" x14ac:dyDescent="0.25">
      <c r="A128" s="58"/>
      <c r="B128" s="1" t="s">
        <v>174</v>
      </c>
      <c r="C128" s="46" t="s">
        <v>9</v>
      </c>
      <c r="D128" s="47" t="s">
        <v>175</v>
      </c>
      <c r="E128" s="48">
        <v>19.946666666666669</v>
      </c>
      <c r="F128" s="48">
        <f t="shared" si="31"/>
        <v>14.96</v>
      </c>
      <c r="G128" s="42"/>
      <c r="H128" s="41">
        <f>E128*G128</f>
        <v>0</v>
      </c>
      <c r="I128" s="41">
        <f t="shared" si="49"/>
        <v>0</v>
      </c>
      <c r="J128" s="49">
        <f t="shared" si="50"/>
        <v>0</v>
      </c>
    </row>
    <row r="129" spans="1:10" x14ac:dyDescent="0.25">
      <c r="A129" s="58"/>
      <c r="B129" s="1" t="s">
        <v>177</v>
      </c>
      <c r="C129" s="46" t="s">
        <v>178</v>
      </c>
      <c r="D129" s="47" t="s">
        <v>179</v>
      </c>
      <c r="E129" s="48">
        <v>11.95</v>
      </c>
      <c r="F129" s="48">
        <f t="shared" si="31"/>
        <v>8.9624999999999986</v>
      </c>
      <c r="G129" s="42"/>
      <c r="H129" s="41">
        <f t="shared" ref="H129:H131" si="51">E129*G129</f>
        <v>0</v>
      </c>
      <c r="I129" s="41">
        <f t="shared" si="49"/>
        <v>0</v>
      </c>
      <c r="J129" s="49">
        <f t="shared" si="50"/>
        <v>0</v>
      </c>
    </row>
    <row r="130" spans="1:10" x14ac:dyDescent="0.25">
      <c r="A130" s="58"/>
      <c r="B130" s="1" t="s">
        <v>180</v>
      </c>
      <c r="C130" s="46" t="s">
        <v>178</v>
      </c>
      <c r="D130" s="47" t="s">
        <v>181</v>
      </c>
      <c r="E130" s="48">
        <v>11.95</v>
      </c>
      <c r="F130" s="48">
        <f t="shared" si="31"/>
        <v>8.9624999999999986</v>
      </c>
      <c r="G130" s="42"/>
      <c r="H130" s="41">
        <f t="shared" si="51"/>
        <v>0</v>
      </c>
      <c r="I130" s="41">
        <f t="shared" si="49"/>
        <v>0</v>
      </c>
      <c r="J130" s="49">
        <f t="shared" si="50"/>
        <v>0</v>
      </c>
    </row>
    <row r="131" spans="1:10" x14ac:dyDescent="0.25">
      <c r="A131" s="58"/>
      <c r="B131" s="1" t="s">
        <v>182</v>
      </c>
      <c r="C131" s="46" t="s">
        <v>178</v>
      </c>
      <c r="D131" s="47" t="s">
        <v>183</v>
      </c>
      <c r="E131" s="48">
        <v>41.95</v>
      </c>
      <c r="F131" s="48">
        <f t="shared" si="31"/>
        <v>31.462500000000002</v>
      </c>
      <c r="G131" s="42"/>
      <c r="H131" s="41">
        <f t="shared" si="51"/>
        <v>0</v>
      </c>
      <c r="I131" s="41">
        <f t="shared" si="49"/>
        <v>0</v>
      </c>
      <c r="J131" s="49">
        <f t="shared" si="50"/>
        <v>0</v>
      </c>
    </row>
    <row r="132" spans="1:10" x14ac:dyDescent="0.25">
      <c r="A132" s="50"/>
      <c r="B132" s="1"/>
      <c r="C132" s="46"/>
      <c r="D132" s="47"/>
      <c r="E132" s="48"/>
      <c r="F132" s="48" t="str">
        <f t="shared" ref="F132" si="52">IF(E132="","",E132*0.75)</f>
        <v/>
      </c>
      <c r="G132" s="42"/>
      <c r="H132" s="41"/>
      <c r="I132" s="41"/>
      <c r="J132" s="54"/>
    </row>
    <row r="133" spans="1:10" x14ac:dyDescent="0.25">
      <c r="A133" s="58"/>
      <c r="B133" s="2" t="s">
        <v>1076</v>
      </c>
      <c r="C133" s="61" t="s">
        <v>178</v>
      </c>
      <c r="D133" s="47"/>
      <c r="E133" s="48"/>
      <c r="F133" s="48" t="str">
        <f t="shared" ref="F133" si="53">IF(E133="","",E133*0.75)</f>
        <v/>
      </c>
      <c r="G133" s="42"/>
      <c r="H133" s="41"/>
      <c r="I133" s="41"/>
      <c r="J133" s="54"/>
    </row>
    <row r="134" spans="1:10" x14ac:dyDescent="0.25">
      <c r="A134" s="58"/>
      <c r="B134" s="1" t="s">
        <v>185</v>
      </c>
      <c r="C134" s="46"/>
      <c r="D134" s="47" t="s">
        <v>186</v>
      </c>
      <c r="E134" s="48">
        <v>39.950000000000003</v>
      </c>
      <c r="F134" s="48" t="s">
        <v>184</v>
      </c>
      <c r="G134" s="42"/>
      <c r="H134" s="41">
        <f t="shared" ref="H134:H140" si="54">E134*G134</f>
        <v>0</v>
      </c>
      <c r="I134" s="41" t="s">
        <v>184</v>
      </c>
      <c r="J134" s="48" t="s">
        <v>184</v>
      </c>
    </row>
    <row r="135" spans="1:10" x14ac:dyDescent="0.25">
      <c r="A135" s="58"/>
      <c r="B135" s="1" t="s">
        <v>187</v>
      </c>
      <c r="C135" s="46"/>
      <c r="D135" s="47" t="s">
        <v>188</v>
      </c>
      <c r="E135" s="48">
        <v>104.95</v>
      </c>
      <c r="F135" s="48" t="s">
        <v>184</v>
      </c>
      <c r="G135" s="42"/>
      <c r="H135" s="41">
        <f t="shared" si="54"/>
        <v>0</v>
      </c>
      <c r="I135" s="41" t="s">
        <v>184</v>
      </c>
      <c r="J135" s="48" t="s">
        <v>184</v>
      </c>
    </row>
    <row r="136" spans="1:10" x14ac:dyDescent="0.25">
      <c r="A136" s="58"/>
      <c r="B136" s="1" t="s">
        <v>189</v>
      </c>
      <c r="C136" s="46"/>
      <c r="D136" s="47" t="s">
        <v>190</v>
      </c>
      <c r="E136" s="48">
        <v>99.95</v>
      </c>
      <c r="F136" s="48" t="s">
        <v>184</v>
      </c>
      <c r="G136" s="42"/>
      <c r="H136" s="41">
        <f t="shared" si="54"/>
        <v>0</v>
      </c>
      <c r="I136" s="41" t="s">
        <v>184</v>
      </c>
      <c r="J136" s="48" t="s">
        <v>184</v>
      </c>
    </row>
    <row r="137" spans="1:10" x14ac:dyDescent="0.25">
      <c r="A137" s="58"/>
      <c r="B137" s="1" t="s">
        <v>191</v>
      </c>
      <c r="C137" s="46"/>
      <c r="D137" s="47" t="s">
        <v>192</v>
      </c>
      <c r="E137" s="48">
        <v>99.95</v>
      </c>
      <c r="F137" s="48" t="s">
        <v>184</v>
      </c>
      <c r="G137" s="42"/>
      <c r="H137" s="41">
        <f t="shared" si="54"/>
        <v>0</v>
      </c>
      <c r="I137" s="41" t="s">
        <v>184</v>
      </c>
      <c r="J137" s="48" t="s">
        <v>184</v>
      </c>
    </row>
    <row r="138" spans="1:10" x14ac:dyDescent="0.25">
      <c r="A138" s="58"/>
      <c r="B138" s="1" t="s">
        <v>193</v>
      </c>
      <c r="C138" s="46"/>
      <c r="D138" s="47" t="s">
        <v>194</v>
      </c>
      <c r="E138" s="48">
        <v>59.95</v>
      </c>
      <c r="F138" s="48" t="s">
        <v>184</v>
      </c>
      <c r="G138" s="42"/>
      <c r="H138" s="41">
        <f t="shared" si="54"/>
        <v>0</v>
      </c>
      <c r="I138" s="41" t="s">
        <v>184</v>
      </c>
      <c r="J138" s="48" t="s">
        <v>184</v>
      </c>
    </row>
    <row r="139" spans="1:10" x14ac:dyDescent="0.25">
      <c r="A139" s="58"/>
      <c r="B139" s="1" t="s">
        <v>195</v>
      </c>
      <c r="C139" s="46"/>
      <c r="D139" s="47" t="s">
        <v>196</v>
      </c>
      <c r="E139" s="48">
        <v>9.9499999999999993</v>
      </c>
      <c r="F139" s="48" t="s">
        <v>184</v>
      </c>
      <c r="G139" s="42"/>
      <c r="H139" s="41">
        <f t="shared" si="54"/>
        <v>0</v>
      </c>
      <c r="I139" s="41" t="s">
        <v>184</v>
      </c>
      <c r="J139" s="48" t="s">
        <v>184</v>
      </c>
    </row>
    <row r="140" spans="1:10" ht="34.200000000000003" customHeight="1" x14ac:dyDescent="0.25">
      <c r="A140" s="58"/>
      <c r="B140" s="1" t="s">
        <v>197</v>
      </c>
      <c r="C140" s="46"/>
      <c r="D140" s="47" t="s">
        <v>198</v>
      </c>
      <c r="E140" s="48">
        <v>419.95</v>
      </c>
      <c r="F140" s="48" t="s">
        <v>184</v>
      </c>
      <c r="G140" s="42"/>
      <c r="H140" s="41">
        <f t="shared" si="54"/>
        <v>0</v>
      </c>
      <c r="I140" s="41" t="s">
        <v>184</v>
      </c>
      <c r="J140" s="48" t="s">
        <v>184</v>
      </c>
    </row>
    <row r="141" spans="1:10" x14ac:dyDescent="0.25">
      <c r="A141" s="50"/>
      <c r="B141" s="90" t="s">
        <v>1078</v>
      </c>
      <c r="C141" s="46"/>
      <c r="D141" s="47"/>
      <c r="E141" s="48"/>
      <c r="F141" s="48" t="str">
        <f t="shared" si="31"/>
        <v/>
      </c>
      <c r="G141" s="42"/>
      <c r="H141" s="41"/>
      <c r="I141" s="41"/>
      <c r="J141" s="54"/>
    </row>
    <row r="142" spans="1:10" s="43" customFormat="1" x14ac:dyDescent="0.25">
      <c r="A142" s="50"/>
      <c r="B142" s="90"/>
      <c r="C142" s="46"/>
      <c r="D142" s="47"/>
      <c r="E142" s="48"/>
      <c r="F142" s="48"/>
      <c r="G142" s="42"/>
      <c r="H142" s="41"/>
      <c r="I142" s="41"/>
      <c r="J142" s="54"/>
    </row>
    <row r="143" spans="1:10" x14ac:dyDescent="0.25">
      <c r="A143" s="50"/>
      <c r="B143" s="2" t="s">
        <v>199</v>
      </c>
      <c r="C143" s="46" t="s">
        <v>43</v>
      </c>
      <c r="D143" s="47"/>
      <c r="E143" s="48"/>
      <c r="F143" s="48" t="str">
        <f t="shared" si="31"/>
        <v/>
      </c>
      <c r="G143" s="42"/>
      <c r="H143" s="41"/>
      <c r="I143" s="41"/>
      <c r="J143" s="54"/>
    </row>
    <row r="144" spans="1:10" x14ac:dyDescent="0.25">
      <c r="A144" s="58"/>
      <c r="B144" s="1" t="s">
        <v>200</v>
      </c>
      <c r="C144" s="46"/>
      <c r="D144" s="47" t="s">
        <v>201</v>
      </c>
      <c r="E144" s="48">
        <v>3.99</v>
      </c>
      <c r="F144" s="48">
        <f t="shared" si="31"/>
        <v>2.9925000000000002</v>
      </c>
      <c r="G144" s="42"/>
      <c r="H144" s="41">
        <f t="shared" ref="H144:H148" si="55">E144*G144</f>
        <v>0</v>
      </c>
      <c r="I144" s="41">
        <f t="shared" ref="I144:I146" si="56">F144*G144</f>
        <v>0</v>
      </c>
      <c r="J144" s="49">
        <f t="shared" ref="J144:J146" si="57">H144-I144</f>
        <v>0</v>
      </c>
    </row>
    <row r="145" spans="1:10" x14ac:dyDescent="0.25">
      <c r="A145" s="58"/>
      <c r="B145" s="1" t="s">
        <v>202</v>
      </c>
      <c r="C145" s="46"/>
      <c r="D145" s="47" t="s">
        <v>203</v>
      </c>
      <c r="E145" s="48">
        <v>3.99</v>
      </c>
      <c r="F145" s="48">
        <f t="shared" si="31"/>
        <v>2.9925000000000002</v>
      </c>
      <c r="G145" s="42"/>
      <c r="H145" s="41">
        <f t="shared" si="55"/>
        <v>0</v>
      </c>
      <c r="I145" s="41">
        <f t="shared" si="56"/>
        <v>0</v>
      </c>
      <c r="J145" s="49">
        <f t="shared" si="57"/>
        <v>0</v>
      </c>
    </row>
    <row r="146" spans="1:10" x14ac:dyDescent="0.25">
      <c r="A146" s="58"/>
      <c r="B146" s="1" t="s">
        <v>204</v>
      </c>
      <c r="C146" s="46"/>
      <c r="D146" s="47" t="s">
        <v>205</v>
      </c>
      <c r="E146" s="48">
        <v>3.99</v>
      </c>
      <c r="F146" s="48">
        <f t="shared" si="31"/>
        <v>2.9925000000000002</v>
      </c>
      <c r="G146" s="42"/>
      <c r="H146" s="41">
        <f t="shared" si="55"/>
        <v>0</v>
      </c>
      <c r="I146" s="41">
        <f t="shared" si="56"/>
        <v>0</v>
      </c>
      <c r="J146" s="49">
        <f t="shared" si="57"/>
        <v>0</v>
      </c>
    </row>
    <row r="147" spans="1:10" x14ac:dyDescent="0.25">
      <c r="A147" s="58"/>
      <c r="B147" s="1" t="s">
        <v>206</v>
      </c>
      <c r="C147" s="46"/>
      <c r="D147" s="62" t="s">
        <v>207</v>
      </c>
      <c r="E147" s="48">
        <v>0.72</v>
      </c>
      <c r="F147" s="48" t="s">
        <v>184</v>
      </c>
      <c r="G147" s="42"/>
      <c r="H147" s="41">
        <f t="shared" si="55"/>
        <v>0</v>
      </c>
      <c r="I147" s="41" t="s">
        <v>184</v>
      </c>
      <c r="J147" s="48" t="s">
        <v>184</v>
      </c>
    </row>
    <row r="148" spans="1:10" x14ac:dyDescent="0.25">
      <c r="A148" s="50"/>
      <c r="B148" s="1" t="s">
        <v>208</v>
      </c>
      <c r="C148" s="46"/>
      <c r="D148" s="47" t="s">
        <v>209</v>
      </c>
      <c r="E148" s="48">
        <v>3.99</v>
      </c>
      <c r="F148" s="48">
        <f t="shared" ref="F148" si="58">IF(E148="","",E148*0.75)</f>
        <v>2.9925000000000002</v>
      </c>
      <c r="G148" s="42"/>
      <c r="H148" s="41">
        <f t="shared" si="55"/>
        <v>0</v>
      </c>
      <c r="I148" s="41">
        <f t="shared" ref="I148" si="59">F148*G148</f>
        <v>0</v>
      </c>
      <c r="J148" s="49">
        <f t="shared" ref="J148" si="60">H148-I148</f>
        <v>0</v>
      </c>
    </row>
    <row r="149" spans="1:10" x14ac:dyDescent="0.25">
      <c r="A149" s="50"/>
      <c r="B149" s="90" t="s">
        <v>1068</v>
      </c>
      <c r="C149" s="46"/>
      <c r="D149" s="47"/>
      <c r="E149" s="48"/>
      <c r="F149" s="48" t="str">
        <f t="shared" si="31"/>
        <v/>
      </c>
      <c r="G149" s="42"/>
      <c r="H149" s="41"/>
      <c r="I149" s="41"/>
      <c r="J149" s="54"/>
    </row>
    <row r="150" spans="1:10" s="43" customFormat="1" x14ac:dyDescent="0.25">
      <c r="A150" s="50"/>
      <c r="B150" s="90"/>
      <c r="C150" s="46"/>
      <c r="D150" s="47"/>
      <c r="E150" s="48"/>
      <c r="F150" s="48"/>
      <c r="G150" s="42"/>
      <c r="H150" s="41"/>
      <c r="I150" s="41"/>
      <c r="J150" s="54"/>
    </row>
    <row r="151" spans="1:10" x14ac:dyDescent="0.25">
      <c r="A151" s="58"/>
      <c r="B151" s="2" t="s">
        <v>211</v>
      </c>
      <c r="C151" s="46" t="s">
        <v>111</v>
      </c>
      <c r="D151" s="47"/>
      <c r="E151" s="48"/>
      <c r="F151" s="48" t="str">
        <f t="shared" ref="F151:F209" si="61">IF(E151="","",E151*0.75)</f>
        <v/>
      </c>
      <c r="G151" s="42"/>
      <c r="H151" s="41"/>
      <c r="I151" s="41"/>
      <c r="J151" s="54"/>
    </row>
    <row r="152" spans="1:10" x14ac:dyDescent="0.25">
      <c r="A152" s="50"/>
      <c r="B152" s="1" t="s">
        <v>212</v>
      </c>
      <c r="C152" s="46"/>
      <c r="D152" s="47" t="s">
        <v>213</v>
      </c>
      <c r="E152" s="48">
        <v>10.5</v>
      </c>
      <c r="F152" s="48">
        <f t="shared" si="61"/>
        <v>7.875</v>
      </c>
      <c r="G152" s="42"/>
      <c r="H152" s="41">
        <f t="shared" ref="H152:H158" si="62">E152*G152</f>
        <v>0</v>
      </c>
      <c r="I152" s="41">
        <f t="shared" ref="I152:I158" si="63">F152*G152</f>
        <v>0</v>
      </c>
      <c r="J152" s="49">
        <f t="shared" ref="J152:J158" si="64">H152-I152</f>
        <v>0</v>
      </c>
    </row>
    <row r="153" spans="1:10" x14ac:dyDescent="0.25">
      <c r="A153" s="63"/>
      <c r="B153" s="1" t="s">
        <v>214</v>
      </c>
      <c r="C153" s="46"/>
      <c r="D153" s="47" t="s">
        <v>215</v>
      </c>
      <c r="E153" s="48">
        <v>10.5</v>
      </c>
      <c r="F153" s="48">
        <f t="shared" si="61"/>
        <v>7.875</v>
      </c>
      <c r="G153" s="42"/>
      <c r="H153" s="41">
        <f t="shared" si="62"/>
        <v>0</v>
      </c>
      <c r="I153" s="41">
        <f t="shared" si="63"/>
        <v>0</v>
      </c>
      <c r="J153" s="49">
        <f t="shared" si="64"/>
        <v>0</v>
      </c>
    </row>
    <row r="154" spans="1:10" x14ac:dyDescent="0.25">
      <c r="A154" s="63"/>
      <c r="B154" s="1" t="s">
        <v>216</v>
      </c>
      <c r="C154" s="46"/>
      <c r="D154" s="47" t="s">
        <v>217</v>
      </c>
      <c r="E154" s="48">
        <v>10.5</v>
      </c>
      <c r="F154" s="48">
        <f t="shared" si="61"/>
        <v>7.875</v>
      </c>
      <c r="G154" s="42"/>
      <c r="H154" s="41">
        <f t="shared" si="62"/>
        <v>0</v>
      </c>
      <c r="I154" s="41">
        <f t="shared" si="63"/>
        <v>0</v>
      </c>
      <c r="J154" s="49">
        <f t="shared" si="64"/>
        <v>0</v>
      </c>
    </row>
    <row r="155" spans="1:10" x14ac:dyDescent="0.25">
      <c r="A155" s="63"/>
      <c r="B155" s="1" t="s">
        <v>218</v>
      </c>
      <c r="C155" s="46"/>
      <c r="D155" s="47" t="s">
        <v>219</v>
      </c>
      <c r="E155" s="48">
        <v>10.5</v>
      </c>
      <c r="F155" s="48">
        <f t="shared" si="61"/>
        <v>7.875</v>
      </c>
      <c r="G155" s="42"/>
      <c r="H155" s="41">
        <f t="shared" si="62"/>
        <v>0</v>
      </c>
      <c r="I155" s="41">
        <f t="shared" si="63"/>
        <v>0</v>
      </c>
      <c r="J155" s="49">
        <f t="shared" si="64"/>
        <v>0</v>
      </c>
    </row>
    <row r="156" spans="1:10" x14ac:dyDescent="0.25">
      <c r="A156" s="63"/>
      <c r="B156" s="1" t="s">
        <v>220</v>
      </c>
      <c r="C156" s="46"/>
      <c r="D156" s="47" t="s">
        <v>221</v>
      </c>
      <c r="E156" s="48">
        <v>6.5</v>
      </c>
      <c r="F156" s="48">
        <f t="shared" si="61"/>
        <v>4.875</v>
      </c>
      <c r="G156" s="42"/>
      <c r="H156" s="41">
        <f t="shared" si="62"/>
        <v>0</v>
      </c>
      <c r="I156" s="41">
        <f t="shared" si="63"/>
        <v>0</v>
      </c>
      <c r="J156" s="49">
        <f t="shared" si="64"/>
        <v>0</v>
      </c>
    </row>
    <row r="157" spans="1:10" x14ac:dyDescent="0.25">
      <c r="A157" s="63"/>
      <c r="B157" s="1" t="s">
        <v>222</v>
      </c>
      <c r="C157" s="46"/>
      <c r="D157" s="47" t="s">
        <v>223</v>
      </c>
      <c r="E157" s="48">
        <v>43.95</v>
      </c>
      <c r="F157" s="48">
        <f t="shared" si="61"/>
        <v>32.962500000000006</v>
      </c>
      <c r="G157" s="42"/>
      <c r="H157" s="41">
        <f t="shared" si="62"/>
        <v>0</v>
      </c>
      <c r="I157" s="41">
        <f t="shared" si="63"/>
        <v>0</v>
      </c>
      <c r="J157" s="49">
        <f t="shared" si="64"/>
        <v>0</v>
      </c>
    </row>
    <row r="158" spans="1:10" x14ac:dyDescent="0.25">
      <c r="A158" s="58"/>
      <c r="B158" s="1" t="s">
        <v>224</v>
      </c>
      <c r="C158" s="46"/>
      <c r="D158" s="47" t="s">
        <v>225</v>
      </c>
      <c r="E158" s="48">
        <v>4.4533333333333331</v>
      </c>
      <c r="F158" s="48">
        <f t="shared" si="61"/>
        <v>3.34</v>
      </c>
      <c r="G158" s="42"/>
      <c r="H158" s="41">
        <f t="shared" si="62"/>
        <v>0</v>
      </c>
      <c r="I158" s="41">
        <f t="shared" si="63"/>
        <v>0</v>
      </c>
      <c r="J158" s="49">
        <f t="shared" si="64"/>
        <v>0</v>
      </c>
    </row>
    <row r="159" spans="1:10" x14ac:dyDescent="0.25">
      <c r="A159" s="50"/>
      <c r="B159" s="1"/>
      <c r="C159" s="46"/>
      <c r="D159" s="47"/>
      <c r="E159" s="48"/>
      <c r="F159" s="48" t="str">
        <f t="shared" si="61"/>
        <v/>
      </c>
      <c r="G159" s="42"/>
      <c r="H159" s="41"/>
      <c r="I159" s="41"/>
      <c r="J159" s="54"/>
    </row>
    <row r="160" spans="1:10" x14ac:dyDescent="0.25">
      <c r="A160" s="58"/>
      <c r="B160" s="2" t="s">
        <v>1016</v>
      </c>
      <c r="C160" s="46" t="s">
        <v>9</v>
      </c>
      <c r="D160" s="47" t="s">
        <v>226</v>
      </c>
      <c r="E160" s="48">
        <v>8.9499999999999993</v>
      </c>
      <c r="F160" s="48">
        <f t="shared" si="61"/>
        <v>6.7124999999999995</v>
      </c>
      <c r="G160" s="42"/>
      <c r="H160" s="41">
        <f>E160*G160</f>
        <v>0</v>
      </c>
      <c r="I160" s="41">
        <f>F160*G160</f>
        <v>0</v>
      </c>
      <c r="J160" s="49">
        <f>H160-I160</f>
        <v>0</v>
      </c>
    </row>
    <row r="161" spans="1:10" x14ac:dyDescent="0.25">
      <c r="A161" s="50"/>
      <c r="B161" s="1"/>
      <c r="C161" s="46"/>
      <c r="D161" s="47"/>
      <c r="E161" s="48"/>
      <c r="F161" s="48" t="str">
        <f t="shared" si="61"/>
        <v/>
      </c>
      <c r="G161" s="42"/>
      <c r="H161" s="41"/>
      <c r="I161" s="41"/>
      <c r="J161" s="54"/>
    </row>
    <row r="162" spans="1:10" x14ac:dyDescent="0.25">
      <c r="A162" s="50"/>
      <c r="B162" s="2" t="s">
        <v>227</v>
      </c>
      <c r="C162" s="46" t="s">
        <v>56</v>
      </c>
      <c r="D162" s="47"/>
      <c r="E162" s="48"/>
      <c r="F162" s="48" t="str">
        <f t="shared" si="61"/>
        <v/>
      </c>
      <c r="G162" s="42"/>
      <c r="H162" s="41"/>
      <c r="I162" s="41"/>
      <c r="J162" s="54"/>
    </row>
    <row r="163" spans="1:10" x14ac:dyDescent="0.25">
      <c r="A163" s="50"/>
      <c r="B163" s="1" t="s">
        <v>228</v>
      </c>
      <c r="C163" s="46"/>
      <c r="D163" s="47" t="s">
        <v>229</v>
      </c>
      <c r="E163" s="48">
        <v>5.75</v>
      </c>
      <c r="F163" s="48">
        <f t="shared" si="61"/>
        <v>4.3125</v>
      </c>
      <c r="G163" s="42"/>
      <c r="H163" s="41">
        <f>E163*G163</f>
        <v>0</v>
      </c>
      <c r="I163" s="41">
        <f t="shared" ref="I163:I236" si="65">F163*G163</f>
        <v>0</v>
      </c>
      <c r="J163" s="49">
        <f t="shared" ref="J163:J236" si="66">H163-I163</f>
        <v>0</v>
      </c>
    </row>
    <row r="164" spans="1:10" x14ac:dyDescent="0.25">
      <c r="A164" s="50"/>
      <c r="B164" s="1" t="s">
        <v>230</v>
      </c>
      <c r="C164" s="46"/>
      <c r="D164" s="47" t="s">
        <v>231</v>
      </c>
      <c r="E164" s="48">
        <v>5.75</v>
      </c>
      <c r="F164" s="48">
        <f t="shared" si="61"/>
        <v>4.3125</v>
      </c>
      <c r="G164" s="42"/>
      <c r="H164" s="41">
        <f>E164*G164</f>
        <v>0</v>
      </c>
      <c r="I164" s="41">
        <f t="shared" si="65"/>
        <v>0</v>
      </c>
      <c r="J164" s="49">
        <f t="shared" si="66"/>
        <v>0</v>
      </c>
    </row>
    <row r="165" spans="1:10" x14ac:dyDescent="0.25">
      <c r="A165" s="50"/>
      <c r="B165" s="1" t="s">
        <v>232</v>
      </c>
      <c r="C165" s="46"/>
      <c r="D165" s="47" t="s">
        <v>233</v>
      </c>
      <c r="E165" s="48">
        <v>5.75</v>
      </c>
      <c r="F165" s="48">
        <f t="shared" si="61"/>
        <v>4.3125</v>
      </c>
      <c r="G165" s="42"/>
      <c r="H165" s="41">
        <f>E165*G165</f>
        <v>0</v>
      </c>
      <c r="I165" s="41">
        <f t="shared" si="65"/>
        <v>0</v>
      </c>
      <c r="J165" s="49">
        <f t="shared" si="66"/>
        <v>0</v>
      </c>
    </row>
    <row r="166" spans="1:10" x14ac:dyDescent="0.25">
      <c r="A166" s="50"/>
      <c r="B166" s="1" t="s">
        <v>74</v>
      </c>
      <c r="C166" s="46"/>
      <c r="D166" s="47" t="s">
        <v>234</v>
      </c>
      <c r="E166" s="48">
        <v>5.75</v>
      </c>
      <c r="F166" s="48">
        <f t="shared" si="61"/>
        <v>4.3125</v>
      </c>
      <c r="G166" s="42"/>
      <c r="H166" s="41">
        <f>E166*G166</f>
        <v>0</v>
      </c>
      <c r="I166" s="41">
        <f t="shared" si="65"/>
        <v>0</v>
      </c>
      <c r="J166" s="49">
        <f t="shared" si="66"/>
        <v>0</v>
      </c>
    </row>
    <row r="167" spans="1:10" x14ac:dyDescent="0.25">
      <c r="A167" s="50"/>
      <c r="B167" s="1" t="s">
        <v>64</v>
      </c>
      <c r="C167" s="46"/>
      <c r="D167" s="47" t="s">
        <v>235</v>
      </c>
      <c r="E167" s="48">
        <v>19.5</v>
      </c>
      <c r="F167" s="48">
        <f t="shared" si="61"/>
        <v>14.625</v>
      </c>
      <c r="G167" s="42"/>
      <c r="H167" s="41">
        <f>E167*G167</f>
        <v>0</v>
      </c>
      <c r="I167" s="41">
        <f t="shared" si="65"/>
        <v>0</v>
      </c>
      <c r="J167" s="49">
        <f t="shared" si="66"/>
        <v>0</v>
      </c>
    </row>
    <row r="168" spans="1:10" x14ac:dyDescent="0.25">
      <c r="A168" s="50"/>
      <c r="B168" s="1"/>
      <c r="C168" s="46"/>
      <c r="D168" s="47"/>
      <c r="E168" s="48"/>
      <c r="F168" s="48" t="str">
        <f t="shared" si="61"/>
        <v/>
      </c>
      <c r="G168" s="42"/>
      <c r="H168" s="41"/>
      <c r="I168" s="41"/>
      <c r="J168" s="49"/>
    </row>
    <row r="169" spans="1:10" x14ac:dyDescent="0.25">
      <c r="A169" s="50"/>
      <c r="B169" s="2" t="s">
        <v>236</v>
      </c>
      <c r="C169" s="46" t="s">
        <v>69</v>
      </c>
      <c r="D169" s="47"/>
      <c r="E169" s="48"/>
      <c r="F169" s="48" t="str">
        <f t="shared" si="61"/>
        <v/>
      </c>
      <c r="G169" s="42"/>
      <c r="H169" s="41"/>
      <c r="I169" s="41"/>
      <c r="J169" s="49"/>
    </row>
    <row r="170" spans="1:10" x14ac:dyDescent="0.25">
      <c r="A170" s="50"/>
      <c r="B170" s="1" t="s">
        <v>237</v>
      </c>
      <c r="C170" s="46"/>
      <c r="D170" s="47" t="s">
        <v>238</v>
      </c>
      <c r="E170" s="48">
        <v>5.75</v>
      </c>
      <c r="F170" s="48">
        <f t="shared" si="61"/>
        <v>4.3125</v>
      </c>
      <c r="G170" s="42"/>
      <c r="H170" s="41">
        <f>E170*G170</f>
        <v>0</v>
      </c>
      <c r="I170" s="41">
        <f t="shared" si="65"/>
        <v>0</v>
      </c>
      <c r="J170" s="49">
        <f t="shared" si="66"/>
        <v>0</v>
      </c>
    </row>
    <row r="171" spans="1:10" x14ac:dyDescent="0.25">
      <c r="A171" s="50"/>
      <c r="B171" s="1" t="s">
        <v>239</v>
      </c>
      <c r="C171" s="46"/>
      <c r="D171" s="47" t="s">
        <v>240</v>
      </c>
      <c r="E171" s="48">
        <v>5.75</v>
      </c>
      <c r="F171" s="48">
        <f t="shared" si="61"/>
        <v>4.3125</v>
      </c>
      <c r="G171" s="42"/>
      <c r="H171" s="41">
        <f>E171*G171</f>
        <v>0</v>
      </c>
      <c r="I171" s="41">
        <f t="shared" si="65"/>
        <v>0</v>
      </c>
      <c r="J171" s="49">
        <f t="shared" si="66"/>
        <v>0</v>
      </c>
    </row>
    <row r="172" spans="1:10" x14ac:dyDescent="0.25">
      <c r="A172" s="50"/>
      <c r="B172" s="1" t="s">
        <v>241</v>
      </c>
      <c r="C172" s="46"/>
      <c r="D172" s="47" t="s">
        <v>242</v>
      </c>
      <c r="E172" s="48">
        <v>5.75</v>
      </c>
      <c r="F172" s="48">
        <f t="shared" si="61"/>
        <v>4.3125</v>
      </c>
      <c r="G172" s="42"/>
      <c r="H172" s="41">
        <f>E172*G172</f>
        <v>0</v>
      </c>
      <c r="I172" s="41">
        <f t="shared" si="65"/>
        <v>0</v>
      </c>
      <c r="J172" s="49">
        <f t="shared" si="66"/>
        <v>0</v>
      </c>
    </row>
    <row r="173" spans="1:10" x14ac:dyDescent="0.25">
      <c r="A173" s="50"/>
      <c r="B173" s="1" t="s">
        <v>74</v>
      </c>
      <c r="C173" s="46"/>
      <c r="D173" s="47" t="s">
        <v>243</v>
      </c>
      <c r="E173" s="48">
        <v>5.75</v>
      </c>
      <c r="F173" s="48">
        <f t="shared" si="61"/>
        <v>4.3125</v>
      </c>
      <c r="G173" s="42"/>
      <c r="H173" s="41">
        <f>E173*G173</f>
        <v>0</v>
      </c>
      <c r="I173" s="41">
        <f t="shared" si="65"/>
        <v>0</v>
      </c>
      <c r="J173" s="49">
        <f t="shared" si="66"/>
        <v>0</v>
      </c>
    </row>
    <row r="174" spans="1:10" x14ac:dyDescent="0.25">
      <c r="A174" s="50"/>
      <c r="B174" s="1" t="s">
        <v>64</v>
      </c>
      <c r="C174" s="46"/>
      <c r="D174" s="47" t="s">
        <v>244</v>
      </c>
      <c r="E174" s="48">
        <v>19.5</v>
      </c>
      <c r="F174" s="48">
        <f t="shared" si="61"/>
        <v>14.625</v>
      </c>
      <c r="G174" s="42"/>
      <c r="H174" s="41">
        <f>E174*G174</f>
        <v>0</v>
      </c>
      <c r="I174" s="41">
        <f t="shared" si="65"/>
        <v>0</v>
      </c>
      <c r="J174" s="49">
        <f t="shared" si="66"/>
        <v>0</v>
      </c>
    </row>
    <row r="175" spans="1:10" x14ac:dyDescent="0.25">
      <c r="A175" s="50"/>
      <c r="B175" s="60"/>
      <c r="C175" s="46"/>
      <c r="D175" s="47"/>
      <c r="E175" s="48"/>
      <c r="F175" s="48" t="str">
        <f t="shared" si="61"/>
        <v/>
      </c>
      <c r="G175" s="42"/>
      <c r="H175" s="41"/>
      <c r="I175" s="41"/>
      <c r="J175" s="49"/>
    </row>
    <row r="176" spans="1:10" x14ac:dyDescent="0.25">
      <c r="A176" s="58"/>
      <c r="B176" s="2" t="s">
        <v>245</v>
      </c>
      <c r="C176" s="46" t="s">
        <v>142</v>
      </c>
      <c r="D176" s="47" t="s">
        <v>246</v>
      </c>
      <c r="E176" s="48">
        <v>8.9499999999999993</v>
      </c>
      <c r="F176" s="48">
        <f t="shared" si="61"/>
        <v>6.7124999999999995</v>
      </c>
      <c r="G176" s="42"/>
      <c r="H176" s="41">
        <f>E176*G176</f>
        <v>0</v>
      </c>
      <c r="I176" s="41">
        <f t="shared" si="65"/>
        <v>0</v>
      </c>
      <c r="J176" s="49">
        <f t="shared" si="66"/>
        <v>0</v>
      </c>
    </row>
    <row r="177" spans="1:10" x14ac:dyDescent="0.25">
      <c r="A177" s="50"/>
      <c r="B177" s="1"/>
      <c r="C177" s="46"/>
      <c r="D177" s="47"/>
      <c r="E177" s="48"/>
      <c r="F177" s="48" t="str">
        <f t="shared" si="61"/>
        <v/>
      </c>
      <c r="G177" s="42"/>
      <c r="H177" s="41"/>
      <c r="I177" s="41"/>
      <c r="J177" s="49"/>
    </row>
    <row r="178" spans="1:10" x14ac:dyDescent="0.25">
      <c r="A178" s="50"/>
      <c r="B178" s="2" t="s">
        <v>247</v>
      </c>
      <c r="C178" s="46"/>
      <c r="D178" s="47"/>
      <c r="E178" s="48"/>
      <c r="F178" s="48" t="str">
        <f t="shared" si="61"/>
        <v/>
      </c>
      <c r="G178" s="42"/>
      <c r="H178" s="41"/>
      <c r="I178" s="41"/>
      <c r="J178" s="49"/>
    </row>
    <row r="179" spans="1:10" x14ac:dyDescent="0.25">
      <c r="A179" s="58"/>
      <c r="B179" s="1" t="s">
        <v>248</v>
      </c>
      <c r="C179" s="46" t="s">
        <v>9</v>
      </c>
      <c r="D179" s="47" t="s">
        <v>249</v>
      </c>
      <c r="E179" s="48">
        <v>23.95</v>
      </c>
      <c r="F179" s="48">
        <f t="shared" si="61"/>
        <v>17.962499999999999</v>
      </c>
      <c r="G179" s="42"/>
      <c r="H179" s="41">
        <f>E179*G179</f>
        <v>0</v>
      </c>
      <c r="I179" s="41">
        <f t="shared" si="65"/>
        <v>0</v>
      </c>
      <c r="J179" s="49">
        <f t="shared" si="66"/>
        <v>0</v>
      </c>
    </row>
    <row r="180" spans="1:10" x14ac:dyDescent="0.25">
      <c r="A180" s="58"/>
      <c r="B180" s="1"/>
      <c r="C180" s="46"/>
      <c r="D180" s="47"/>
      <c r="E180" s="48"/>
      <c r="F180" s="48" t="str">
        <f t="shared" si="61"/>
        <v/>
      </c>
      <c r="G180" s="42"/>
      <c r="H180" s="41"/>
      <c r="I180" s="41"/>
      <c r="J180" s="49"/>
    </row>
    <row r="181" spans="1:10" x14ac:dyDescent="0.25">
      <c r="A181" s="50"/>
      <c r="B181" s="1" t="s">
        <v>250</v>
      </c>
      <c r="C181" s="46" t="s">
        <v>56</v>
      </c>
      <c r="D181" s="47" t="s">
        <v>251</v>
      </c>
      <c r="E181" s="48">
        <v>5.75</v>
      </c>
      <c r="F181" s="48">
        <f t="shared" si="61"/>
        <v>4.3125</v>
      </c>
      <c r="G181" s="42"/>
      <c r="H181" s="41">
        <f t="shared" ref="H181:H187" si="67">E181*G181</f>
        <v>0</v>
      </c>
      <c r="I181" s="41">
        <f t="shared" si="65"/>
        <v>0</v>
      </c>
      <c r="J181" s="49">
        <f t="shared" si="66"/>
        <v>0</v>
      </c>
    </row>
    <row r="182" spans="1:10" x14ac:dyDescent="0.25">
      <c r="A182" s="50"/>
      <c r="B182" s="1" t="s">
        <v>252</v>
      </c>
      <c r="C182" s="46"/>
      <c r="D182" s="47" t="s">
        <v>253</v>
      </c>
      <c r="E182" s="48">
        <v>5.75</v>
      </c>
      <c r="F182" s="48">
        <f t="shared" si="61"/>
        <v>4.3125</v>
      </c>
      <c r="G182" s="42"/>
      <c r="H182" s="41">
        <f t="shared" si="67"/>
        <v>0</v>
      </c>
      <c r="I182" s="41">
        <f t="shared" si="65"/>
        <v>0</v>
      </c>
      <c r="J182" s="49">
        <f t="shared" si="66"/>
        <v>0</v>
      </c>
    </row>
    <row r="183" spans="1:10" x14ac:dyDescent="0.25">
      <c r="A183" s="50"/>
      <c r="B183" s="1" t="s">
        <v>254</v>
      </c>
      <c r="C183" s="46"/>
      <c r="D183" s="47" t="s">
        <v>255</v>
      </c>
      <c r="E183" s="48">
        <v>5.75</v>
      </c>
      <c r="F183" s="48">
        <f t="shared" si="61"/>
        <v>4.3125</v>
      </c>
      <c r="G183" s="42"/>
      <c r="H183" s="41">
        <f t="shared" si="67"/>
        <v>0</v>
      </c>
      <c r="I183" s="41">
        <f t="shared" si="65"/>
        <v>0</v>
      </c>
      <c r="J183" s="49">
        <f t="shared" si="66"/>
        <v>0</v>
      </c>
    </row>
    <row r="184" spans="1:10" x14ac:dyDescent="0.25">
      <c r="A184" s="50"/>
      <c r="B184" s="1" t="s">
        <v>21</v>
      </c>
      <c r="C184" s="46"/>
      <c r="D184" s="47" t="s">
        <v>256</v>
      </c>
      <c r="E184" s="48">
        <v>5.75</v>
      </c>
      <c r="F184" s="48">
        <f t="shared" si="61"/>
        <v>4.3125</v>
      </c>
      <c r="G184" s="42"/>
      <c r="H184" s="41">
        <f t="shared" si="67"/>
        <v>0</v>
      </c>
      <c r="I184" s="41">
        <f t="shared" si="65"/>
        <v>0</v>
      </c>
      <c r="J184" s="49">
        <f t="shared" si="66"/>
        <v>0</v>
      </c>
    </row>
    <row r="185" spans="1:10" x14ac:dyDescent="0.25">
      <c r="A185" s="50"/>
      <c r="B185" s="1" t="s">
        <v>64</v>
      </c>
      <c r="C185" s="46"/>
      <c r="D185" s="47" t="s">
        <v>257</v>
      </c>
      <c r="E185" s="48">
        <v>19.5</v>
      </c>
      <c r="F185" s="48">
        <f t="shared" si="61"/>
        <v>14.625</v>
      </c>
      <c r="G185" s="42"/>
      <c r="H185" s="41">
        <f t="shared" si="67"/>
        <v>0</v>
      </c>
      <c r="I185" s="41">
        <f t="shared" si="65"/>
        <v>0</v>
      </c>
      <c r="J185" s="49">
        <f t="shared" si="66"/>
        <v>0</v>
      </c>
    </row>
    <row r="186" spans="1:10" x14ac:dyDescent="0.25">
      <c r="A186" s="50"/>
      <c r="B186" s="1" t="s">
        <v>258</v>
      </c>
      <c r="C186" s="65"/>
      <c r="D186" s="54" t="s">
        <v>259</v>
      </c>
      <c r="E186" s="48">
        <v>19.946666666666669</v>
      </c>
      <c r="F186" s="48">
        <f t="shared" si="61"/>
        <v>14.96</v>
      </c>
      <c r="G186" s="42"/>
      <c r="H186" s="41">
        <f t="shared" si="67"/>
        <v>0</v>
      </c>
      <c r="I186" s="41">
        <f t="shared" si="65"/>
        <v>0</v>
      </c>
      <c r="J186" s="49">
        <f t="shared" si="66"/>
        <v>0</v>
      </c>
    </row>
    <row r="187" spans="1:10" x14ac:dyDescent="0.25">
      <c r="A187" s="50"/>
      <c r="B187" s="1" t="s">
        <v>260</v>
      </c>
      <c r="C187" s="46"/>
      <c r="D187" s="47" t="s">
        <v>261</v>
      </c>
      <c r="E187" s="48">
        <v>38.950000000000003</v>
      </c>
      <c r="F187" s="48">
        <f t="shared" si="61"/>
        <v>29.212500000000002</v>
      </c>
      <c r="G187" s="42"/>
      <c r="H187" s="41">
        <f t="shared" si="67"/>
        <v>0</v>
      </c>
      <c r="I187" s="41">
        <f t="shared" si="65"/>
        <v>0</v>
      </c>
      <c r="J187" s="49">
        <f t="shared" si="66"/>
        <v>0</v>
      </c>
    </row>
    <row r="188" spans="1:10" x14ac:dyDescent="0.25">
      <c r="A188" s="50"/>
      <c r="B188" s="2"/>
      <c r="C188" s="46"/>
      <c r="D188" s="47"/>
      <c r="E188" s="48"/>
      <c r="F188" s="48" t="str">
        <f t="shared" si="61"/>
        <v/>
      </c>
      <c r="G188" s="42"/>
      <c r="H188" s="41"/>
      <c r="I188" s="41"/>
      <c r="J188" s="49"/>
    </row>
    <row r="189" spans="1:10" s="9" customFormat="1" x14ac:dyDescent="0.25">
      <c r="A189" s="58"/>
      <c r="B189" s="2" t="s">
        <v>262</v>
      </c>
      <c r="C189" s="46" t="s">
        <v>87</v>
      </c>
      <c r="D189" s="47" t="s">
        <v>263</v>
      </c>
      <c r="E189" s="48">
        <v>23.946666666666669</v>
      </c>
      <c r="F189" s="48">
        <f t="shared" si="61"/>
        <v>17.96</v>
      </c>
      <c r="G189" s="42"/>
      <c r="H189" s="41">
        <f>E189*G189</f>
        <v>0</v>
      </c>
      <c r="I189" s="41">
        <f t="shared" si="65"/>
        <v>0</v>
      </c>
      <c r="J189" s="49">
        <f t="shared" si="66"/>
        <v>0</v>
      </c>
    </row>
    <row r="190" spans="1:10" x14ac:dyDescent="0.25">
      <c r="A190" s="50"/>
      <c r="B190" s="2"/>
      <c r="C190" s="46"/>
      <c r="D190" s="47"/>
      <c r="E190" s="48"/>
      <c r="F190" s="48" t="str">
        <f t="shared" si="61"/>
        <v/>
      </c>
      <c r="G190" s="42"/>
      <c r="H190" s="41"/>
      <c r="I190" s="41"/>
      <c r="J190" s="49"/>
    </row>
    <row r="191" spans="1:10" x14ac:dyDescent="0.25">
      <c r="A191" s="50"/>
      <c r="B191" s="2" t="s">
        <v>264</v>
      </c>
      <c r="C191" s="46" t="s">
        <v>265</v>
      </c>
      <c r="D191" s="47"/>
      <c r="E191" s="48"/>
      <c r="F191" s="48" t="str">
        <f t="shared" si="61"/>
        <v/>
      </c>
      <c r="G191" s="42"/>
      <c r="H191" s="41"/>
      <c r="I191" s="41"/>
      <c r="J191" s="49"/>
    </row>
    <row r="192" spans="1:10" x14ac:dyDescent="0.25">
      <c r="A192" s="50"/>
      <c r="B192" s="1" t="s">
        <v>266</v>
      </c>
      <c r="C192" s="46"/>
      <c r="D192" s="47" t="s">
        <v>267</v>
      </c>
      <c r="E192" s="48">
        <v>5.75</v>
      </c>
      <c r="F192" s="48">
        <f t="shared" si="61"/>
        <v>4.3125</v>
      </c>
      <c r="G192" s="42"/>
      <c r="H192" s="41">
        <f t="shared" ref="H192:H199" si="68">E192*G192</f>
        <v>0</v>
      </c>
      <c r="I192" s="41">
        <f t="shared" si="65"/>
        <v>0</v>
      </c>
      <c r="J192" s="49">
        <f t="shared" si="66"/>
        <v>0</v>
      </c>
    </row>
    <row r="193" spans="1:10" x14ac:dyDescent="0.25">
      <c r="A193" s="50"/>
      <c r="B193" s="1" t="s">
        <v>268</v>
      </c>
      <c r="C193" s="46"/>
      <c r="D193" s="47" t="s">
        <v>269</v>
      </c>
      <c r="E193" s="48">
        <v>5.75</v>
      </c>
      <c r="F193" s="48">
        <f t="shared" si="61"/>
        <v>4.3125</v>
      </c>
      <c r="G193" s="42"/>
      <c r="H193" s="41">
        <f t="shared" si="68"/>
        <v>0</v>
      </c>
      <c r="I193" s="41">
        <f t="shared" si="65"/>
        <v>0</v>
      </c>
      <c r="J193" s="49">
        <f t="shared" si="66"/>
        <v>0</v>
      </c>
    </row>
    <row r="194" spans="1:10" x14ac:dyDescent="0.25">
      <c r="A194" s="50"/>
      <c r="B194" s="1" t="s">
        <v>270</v>
      </c>
      <c r="C194" s="46"/>
      <c r="D194" s="47" t="s">
        <v>271</v>
      </c>
      <c r="E194" s="48">
        <v>5.75</v>
      </c>
      <c r="F194" s="48">
        <f t="shared" si="61"/>
        <v>4.3125</v>
      </c>
      <c r="G194" s="42"/>
      <c r="H194" s="41">
        <f t="shared" si="68"/>
        <v>0</v>
      </c>
      <c r="I194" s="41">
        <f t="shared" si="65"/>
        <v>0</v>
      </c>
      <c r="J194" s="49">
        <f t="shared" si="66"/>
        <v>0</v>
      </c>
    </row>
    <row r="195" spans="1:10" x14ac:dyDescent="0.25">
      <c r="A195" s="50"/>
      <c r="B195" s="1" t="s">
        <v>272</v>
      </c>
      <c r="C195" s="46"/>
      <c r="D195" s="47" t="s">
        <v>273</v>
      </c>
      <c r="E195" s="48">
        <v>5.75</v>
      </c>
      <c r="F195" s="48">
        <f t="shared" si="61"/>
        <v>4.3125</v>
      </c>
      <c r="G195" s="42"/>
      <c r="H195" s="41">
        <f t="shared" si="68"/>
        <v>0</v>
      </c>
      <c r="I195" s="41">
        <f t="shared" si="65"/>
        <v>0</v>
      </c>
      <c r="J195" s="49">
        <f t="shared" si="66"/>
        <v>0</v>
      </c>
    </row>
    <row r="196" spans="1:10" x14ac:dyDescent="0.25">
      <c r="A196" s="50"/>
      <c r="B196" s="1" t="s">
        <v>21</v>
      </c>
      <c r="C196" s="46"/>
      <c r="D196" s="47" t="s">
        <v>274</v>
      </c>
      <c r="E196" s="48">
        <v>5.75</v>
      </c>
      <c r="F196" s="48">
        <f t="shared" si="61"/>
        <v>4.3125</v>
      </c>
      <c r="G196" s="42"/>
      <c r="H196" s="41">
        <f t="shared" si="68"/>
        <v>0</v>
      </c>
      <c r="I196" s="41">
        <f t="shared" si="65"/>
        <v>0</v>
      </c>
      <c r="J196" s="49">
        <f t="shared" si="66"/>
        <v>0</v>
      </c>
    </row>
    <row r="197" spans="1:10" x14ac:dyDescent="0.25">
      <c r="A197" s="50"/>
      <c r="B197" s="1" t="s">
        <v>23</v>
      </c>
      <c r="C197" s="46"/>
      <c r="D197" s="47" t="s">
        <v>275</v>
      </c>
      <c r="E197" s="48">
        <v>26.95</v>
      </c>
      <c r="F197" s="48">
        <f t="shared" si="61"/>
        <v>20.212499999999999</v>
      </c>
      <c r="G197" s="42"/>
      <c r="H197" s="41">
        <f t="shared" si="68"/>
        <v>0</v>
      </c>
      <c r="I197" s="41">
        <f t="shared" si="65"/>
        <v>0</v>
      </c>
      <c r="J197" s="49">
        <f t="shared" si="66"/>
        <v>0</v>
      </c>
    </row>
    <row r="198" spans="1:10" x14ac:dyDescent="0.25">
      <c r="A198" s="58"/>
      <c r="B198" s="1" t="s">
        <v>276</v>
      </c>
      <c r="C198" s="46"/>
      <c r="D198" s="47" t="s">
        <v>277</v>
      </c>
      <c r="E198" s="48">
        <v>199</v>
      </c>
      <c r="F198" s="48">
        <f t="shared" si="61"/>
        <v>149.25</v>
      </c>
      <c r="G198" s="42"/>
      <c r="H198" s="41">
        <f t="shared" si="68"/>
        <v>0</v>
      </c>
      <c r="I198" s="41">
        <f t="shared" si="65"/>
        <v>0</v>
      </c>
      <c r="J198" s="49">
        <f t="shared" si="66"/>
        <v>0</v>
      </c>
    </row>
    <row r="199" spans="1:10" x14ac:dyDescent="0.25">
      <c r="A199" s="58"/>
      <c r="B199" s="1" t="s">
        <v>278</v>
      </c>
      <c r="C199" s="66"/>
      <c r="D199" s="64" t="s">
        <v>279</v>
      </c>
      <c r="E199" s="48">
        <v>225</v>
      </c>
      <c r="F199" s="48">
        <f t="shared" si="61"/>
        <v>168.75</v>
      </c>
      <c r="G199" s="42"/>
      <c r="H199" s="41">
        <f t="shared" si="68"/>
        <v>0</v>
      </c>
      <c r="I199" s="41">
        <f t="shared" si="65"/>
        <v>0</v>
      </c>
      <c r="J199" s="49">
        <f t="shared" si="66"/>
        <v>0</v>
      </c>
    </row>
    <row r="200" spans="1:10" x14ac:dyDescent="0.25">
      <c r="A200" s="50"/>
      <c r="B200" s="1"/>
      <c r="C200" s="46"/>
      <c r="D200" s="47"/>
      <c r="E200" s="48"/>
      <c r="F200" s="48" t="str">
        <f t="shared" si="61"/>
        <v/>
      </c>
      <c r="G200" s="42"/>
      <c r="H200" s="41"/>
      <c r="I200" s="41"/>
      <c r="J200" s="49"/>
    </row>
    <row r="201" spans="1:10" x14ac:dyDescent="0.25">
      <c r="A201" s="50"/>
      <c r="B201" s="2" t="s">
        <v>280</v>
      </c>
      <c r="C201" s="46"/>
      <c r="D201" s="47"/>
      <c r="E201" s="48"/>
      <c r="F201" s="48" t="str">
        <f t="shared" si="61"/>
        <v/>
      </c>
      <c r="G201" s="42"/>
      <c r="H201" s="41"/>
      <c r="I201" s="41"/>
      <c r="J201" s="49"/>
    </row>
    <row r="202" spans="1:10" ht="26.4" x14ac:dyDescent="0.25">
      <c r="A202" s="58"/>
      <c r="B202" s="1" t="s">
        <v>281</v>
      </c>
      <c r="C202" s="46" t="s">
        <v>9</v>
      </c>
      <c r="D202" s="47" t="s">
        <v>282</v>
      </c>
      <c r="E202" s="48">
        <v>26.95</v>
      </c>
      <c r="F202" s="48">
        <f t="shared" si="61"/>
        <v>20.212499999999999</v>
      </c>
      <c r="G202" s="42"/>
      <c r="H202" s="41">
        <f t="shared" ref="H202:H208" si="69">E202*G202</f>
        <v>0</v>
      </c>
      <c r="I202" s="41">
        <f t="shared" si="65"/>
        <v>0</v>
      </c>
      <c r="J202" s="49">
        <f t="shared" si="66"/>
        <v>0</v>
      </c>
    </row>
    <row r="203" spans="1:10" x14ac:dyDescent="0.25">
      <c r="A203" s="58"/>
      <c r="B203" s="1" t="s">
        <v>283</v>
      </c>
      <c r="C203" s="46"/>
      <c r="D203" s="47" t="s">
        <v>284</v>
      </c>
      <c r="E203" s="48">
        <v>8.9499999999999993</v>
      </c>
      <c r="F203" s="48">
        <f t="shared" si="61"/>
        <v>6.7124999999999995</v>
      </c>
      <c r="G203" s="42"/>
      <c r="H203" s="41">
        <f t="shared" si="69"/>
        <v>0</v>
      </c>
      <c r="I203" s="41">
        <f t="shared" si="65"/>
        <v>0</v>
      </c>
      <c r="J203" s="49">
        <f t="shared" si="66"/>
        <v>0</v>
      </c>
    </row>
    <row r="204" spans="1:10" x14ac:dyDescent="0.25">
      <c r="A204" s="58"/>
      <c r="B204" s="1" t="s">
        <v>285</v>
      </c>
      <c r="C204" s="46"/>
      <c r="D204" s="47" t="s">
        <v>286</v>
      </c>
      <c r="E204" s="48">
        <v>58.95</v>
      </c>
      <c r="F204" s="48">
        <f t="shared" si="61"/>
        <v>44.212500000000006</v>
      </c>
      <c r="G204" s="42"/>
      <c r="H204" s="41">
        <f t="shared" si="69"/>
        <v>0</v>
      </c>
      <c r="I204" s="41">
        <f t="shared" si="65"/>
        <v>0</v>
      </c>
      <c r="J204" s="49">
        <f t="shared" si="66"/>
        <v>0</v>
      </c>
    </row>
    <row r="205" spans="1:10" x14ac:dyDescent="0.25">
      <c r="A205" s="58"/>
      <c r="B205" s="1"/>
      <c r="C205" s="46"/>
      <c r="D205" s="47"/>
      <c r="E205" s="48"/>
      <c r="F205" s="48" t="str">
        <f t="shared" si="61"/>
        <v/>
      </c>
      <c r="G205" s="42"/>
      <c r="H205" s="41">
        <f t="shared" si="69"/>
        <v>0</v>
      </c>
      <c r="I205" s="41"/>
      <c r="J205" s="49"/>
    </row>
    <row r="206" spans="1:10" x14ac:dyDescent="0.25">
      <c r="A206" s="50"/>
      <c r="B206" s="1" t="s">
        <v>287</v>
      </c>
      <c r="C206" s="46" t="s">
        <v>90</v>
      </c>
      <c r="D206" s="47" t="s">
        <v>288</v>
      </c>
      <c r="E206" s="48">
        <v>7.99</v>
      </c>
      <c r="F206" s="48">
        <f t="shared" si="61"/>
        <v>5.9924999999999997</v>
      </c>
      <c r="G206" s="42"/>
      <c r="H206" s="41">
        <f t="shared" si="69"/>
        <v>0</v>
      </c>
      <c r="I206" s="41">
        <f t="shared" si="65"/>
        <v>0</v>
      </c>
      <c r="J206" s="49">
        <f t="shared" si="66"/>
        <v>0</v>
      </c>
    </row>
    <row r="207" spans="1:10" x14ac:dyDescent="0.25">
      <c r="A207" s="50"/>
      <c r="B207" s="1" t="s">
        <v>1079</v>
      </c>
      <c r="C207" s="46"/>
      <c r="D207" s="47" t="s">
        <v>289</v>
      </c>
      <c r="E207" s="48">
        <v>7.99</v>
      </c>
      <c r="F207" s="48">
        <f t="shared" si="61"/>
        <v>5.9924999999999997</v>
      </c>
      <c r="G207" s="42"/>
      <c r="H207" s="41">
        <f t="shared" si="69"/>
        <v>0</v>
      </c>
      <c r="I207" s="41">
        <f t="shared" si="65"/>
        <v>0</v>
      </c>
      <c r="J207" s="49">
        <f t="shared" si="66"/>
        <v>0</v>
      </c>
    </row>
    <row r="208" spans="1:10" x14ac:dyDescent="0.25">
      <c r="A208" s="50"/>
      <c r="B208" s="1" t="s">
        <v>50</v>
      </c>
      <c r="C208" s="46"/>
      <c r="D208" s="47" t="s">
        <v>290</v>
      </c>
      <c r="E208" s="48">
        <v>14.95</v>
      </c>
      <c r="F208" s="48">
        <f t="shared" si="61"/>
        <v>11.212499999999999</v>
      </c>
      <c r="G208" s="42"/>
      <c r="H208" s="41">
        <f t="shared" si="69"/>
        <v>0</v>
      </c>
      <c r="I208" s="41">
        <f t="shared" si="65"/>
        <v>0</v>
      </c>
      <c r="J208" s="49">
        <f t="shared" si="66"/>
        <v>0</v>
      </c>
    </row>
    <row r="209" spans="1:10" x14ac:dyDescent="0.25">
      <c r="A209" s="50"/>
      <c r="B209" s="2"/>
      <c r="C209" s="46"/>
      <c r="D209" s="47"/>
      <c r="E209" s="48"/>
      <c r="F209" s="48" t="str">
        <f t="shared" si="61"/>
        <v/>
      </c>
      <c r="G209" s="42"/>
      <c r="H209" s="41"/>
      <c r="I209" s="41"/>
      <c r="J209" s="49"/>
    </row>
    <row r="210" spans="1:10" x14ac:dyDescent="0.25">
      <c r="A210" s="50"/>
      <c r="B210" s="2" t="s">
        <v>291</v>
      </c>
      <c r="C210" s="46" t="s">
        <v>292</v>
      </c>
      <c r="D210" s="47"/>
      <c r="E210" s="48"/>
      <c r="F210" s="48" t="str">
        <f t="shared" ref="F210:F284" si="70">IF(E210="","",E210*0.75)</f>
        <v/>
      </c>
      <c r="G210" s="42"/>
      <c r="H210" s="41"/>
      <c r="I210" s="41"/>
      <c r="J210" s="49"/>
    </row>
    <row r="211" spans="1:10" x14ac:dyDescent="0.25">
      <c r="A211" s="50"/>
      <c r="B211" s="1" t="s">
        <v>293</v>
      </c>
      <c r="C211" s="46"/>
      <c r="D211" s="47" t="s">
        <v>294</v>
      </c>
      <c r="E211" s="48">
        <v>6.95</v>
      </c>
      <c r="F211" s="48">
        <f t="shared" si="70"/>
        <v>5.2125000000000004</v>
      </c>
      <c r="G211" s="42"/>
      <c r="H211" s="41">
        <f t="shared" ref="H211:H218" si="71">E211*G211</f>
        <v>0</v>
      </c>
      <c r="I211" s="41">
        <f t="shared" si="65"/>
        <v>0</v>
      </c>
      <c r="J211" s="49">
        <f t="shared" si="66"/>
        <v>0</v>
      </c>
    </row>
    <row r="212" spans="1:10" x14ac:dyDescent="0.25">
      <c r="A212" s="50"/>
      <c r="B212" s="1" t="s">
        <v>295</v>
      </c>
      <c r="C212" s="46"/>
      <c r="D212" s="47" t="s">
        <v>296</v>
      </c>
      <c r="E212" s="48">
        <v>6.95</v>
      </c>
      <c r="F212" s="48">
        <f t="shared" si="70"/>
        <v>5.2125000000000004</v>
      </c>
      <c r="G212" s="42"/>
      <c r="H212" s="41">
        <f t="shared" si="71"/>
        <v>0</v>
      </c>
      <c r="I212" s="41">
        <f t="shared" si="65"/>
        <v>0</v>
      </c>
      <c r="J212" s="49">
        <f t="shared" si="66"/>
        <v>0</v>
      </c>
    </row>
    <row r="213" spans="1:10" x14ac:dyDescent="0.25">
      <c r="A213" s="50"/>
      <c r="B213" s="1" t="s">
        <v>297</v>
      </c>
      <c r="C213" s="46"/>
      <c r="D213" s="47" t="s">
        <v>298</v>
      </c>
      <c r="E213" s="48">
        <v>6.95</v>
      </c>
      <c r="F213" s="48">
        <f t="shared" si="70"/>
        <v>5.2125000000000004</v>
      </c>
      <c r="G213" s="42"/>
      <c r="H213" s="41">
        <f t="shared" si="71"/>
        <v>0</v>
      </c>
      <c r="I213" s="41">
        <f t="shared" si="65"/>
        <v>0</v>
      </c>
      <c r="J213" s="49">
        <f t="shared" si="66"/>
        <v>0</v>
      </c>
    </row>
    <row r="214" spans="1:10" x14ac:dyDescent="0.25">
      <c r="A214" s="50"/>
      <c r="B214" s="1" t="s">
        <v>299</v>
      </c>
      <c r="C214" s="46"/>
      <c r="D214" s="47" t="s">
        <v>300</v>
      </c>
      <c r="E214" s="48">
        <v>6.95</v>
      </c>
      <c r="F214" s="48">
        <f t="shared" si="70"/>
        <v>5.2125000000000004</v>
      </c>
      <c r="G214" s="42"/>
      <c r="H214" s="41">
        <f t="shared" si="71"/>
        <v>0</v>
      </c>
      <c r="I214" s="41">
        <f t="shared" si="65"/>
        <v>0</v>
      </c>
      <c r="J214" s="49">
        <f t="shared" si="66"/>
        <v>0</v>
      </c>
    </row>
    <row r="215" spans="1:10" x14ac:dyDescent="0.25">
      <c r="A215" s="50"/>
      <c r="B215" s="1" t="s">
        <v>301</v>
      </c>
      <c r="C215" s="46"/>
      <c r="D215" s="47" t="s">
        <v>302</v>
      </c>
      <c r="E215" s="48">
        <v>26.95</v>
      </c>
      <c r="F215" s="48">
        <f t="shared" si="70"/>
        <v>20.212499999999999</v>
      </c>
      <c r="G215" s="42"/>
      <c r="H215" s="41">
        <f t="shared" si="71"/>
        <v>0</v>
      </c>
      <c r="I215" s="41">
        <f t="shared" si="65"/>
        <v>0</v>
      </c>
      <c r="J215" s="49">
        <f t="shared" si="66"/>
        <v>0</v>
      </c>
    </row>
    <row r="216" spans="1:10" x14ac:dyDescent="0.25">
      <c r="A216" s="58"/>
      <c r="B216" s="1" t="s">
        <v>303</v>
      </c>
      <c r="C216" s="61"/>
      <c r="D216" s="62" t="s">
        <v>304</v>
      </c>
      <c r="E216" s="48">
        <v>329</v>
      </c>
      <c r="F216" s="48">
        <f t="shared" si="70"/>
        <v>246.75</v>
      </c>
      <c r="G216" s="42"/>
      <c r="H216" s="41">
        <f t="shared" si="71"/>
        <v>0</v>
      </c>
      <c r="I216" s="41">
        <f t="shared" si="65"/>
        <v>0</v>
      </c>
      <c r="J216" s="49">
        <f t="shared" si="66"/>
        <v>0</v>
      </c>
    </row>
    <row r="217" spans="1:10" ht="26.4" x14ac:dyDescent="0.25">
      <c r="A217" s="58"/>
      <c r="B217" s="1" t="s">
        <v>305</v>
      </c>
      <c r="C217" s="61"/>
      <c r="D217" s="62" t="s">
        <v>306</v>
      </c>
      <c r="E217" s="48">
        <v>425</v>
      </c>
      <c r="F217" s="48">
        <f t="shared" si="70"/>
        <v>318.75</v>
      </c>
      <c r="G217" s="42"/>
      <c r="H217" s="41">
        <f t="shared" si="71"/>
        <v>0</v>
      </c>
      <c r="I217" s="41">
        <f t="shared" si="65"/>
        <v>0</v>
      </c>
      <c r="J217" s="49">
        <f t="shared" si="66"/>
        <v>0</v>
      </c>
    </row>
    <row r="218" spans="1:10" x14ac:dyDescent="0.25">
      <c r="A218" s="50"/>
      <c r="B218" s="1" t="s">
        <v>307</v>
      </c>
      <c r="C218" s="65"/>
      <c r="D218" s="54" t="s">
        <v>308</v>
      </c>
      <c r="E218" s="48">
        <v>19.946666666666669</v>
      </c>
      <c r="F218" s="48">
        <f t="shared" si="70"/>
        <v>14.96</v>
      </c>
      <c r="G218" s="42"/>
      <c r="H218" s="41">
        <f t="shared" si="71"/>
        <v>0</v>
      </c>
      <c r="I218" s="41">
        <f t="shared" si="65"/>
        <v>0</v>
      </c>
      <c r="J218" s="49">
        <f t="shared" si="66"/>
        <v>0</v>
      </c>
    </row>
    <row r="219" spans="1:10" x14ac:dyDescent="0.25">
      <c r="A219" s="50"/>
      <c r="B219" s="2"/>
      <c r="C219" s="46"/>
      <c r="D219" s="47"/>
      <c r="E219" s="48"/>
      <c r="F219" s="48" t="str">
        <f t="shared" si="70"/>
        <v/>
      </c>
      <c r="G219" s="42"/>
      <c r="H219" s="41"/>
      <c r="I219" s="41"/>
      <c r="J219" s="49"/>
    </row>
    <row r="220" spans="1:10" x14ac:dyDescent="0.25">
      <c r="A220" s="50"/>
      <c r="B220" s="2" t="s">
        <v>1059</v>
      </c>
      <c r="C220" s="46" t="s">
        <v>43</v>
      </c>
      <c r="D220" s="47"/>
      <c r="E220" s="48"/>
      <c r="F220" s="48" t="str">
        <f>IF(E220="","",E220*0.75)</f>
        <v/>
      </c>
      <c r="G220" s="42"/>
      <c r="H220" s="41"/>
      <c r="I220" s="41"/>
      <c r="J220" s="54"/>
    </row>
    <row r="221" spans="1:10" s="43" customFormat="1" x14ac:dyDescent="0.25">
      <c r="A221" s="50"/>
      <c r="B221" s="1" t="s">
        <v>44</v>
      </c>
      <c r="C221" s="46"/>
      <c r="D221" s="47" t="s">
        <v>45</v>
      </c>
      <c r="E221" s="48">
        <v>3.5</v>
      </c>
      <c r="F221" s="48" t="s">
        <v>184</v>
      </c>
      <c r="G221" s="42"/>
      <c r="H221" s="41">
        <f t="shared" ref="H221" si="72">E221*G221</f>
        <v>0</v>
      </c>
      <c r="I221" s="41" t="s">
        <v>184</v>
      </c>
      <c r="J221" s="48" t="s">
        <v>184</v>
      </c>
    </row>
    <row r="222" spans="1:10" x14ac:dyDescent="0.25">
      <c r="A222" s="50"/>
      <c r="B222" s="1" t="s">
        <v>46</v>
      </c>
      <c r="C222" s="46"/>
      <c r="D222" s="47" t="s">
        <v>47</v>
      </c>
      <c r="E222" s="59">
        <v>3.99</v>
      </c>
      <c r="F222" s="48">
        <f>IF(E222="","",E222*0.75)</f>
        <v>2.9925000000000002</v>
      </c>
      <c r="G222" s="42"/>
      <c r="H222" s="41">
        <f>E222*G222</f>
        <v>0</v>
      </c>
      <c r="I222" s="41">
        <f t="shared" ref="I222:I224" si="73">F222*G222</f>
        <v>0</v>
      </c>
      <c r="J222" s="49">
        <f t="shared" ref="J222:J224" si="74">H222-I222</f>
        <v>0</v>
      </c>
    </row>
    <row r="223" spans="1:10" x14ac:dyDescent="0.25">
      <c r="A223" s="50"/>
      <c r="B223" s="1" t="s">
        <v>48</v>
      </c>
      <c r="C223" s="46"/>
      <c r="D223" s="47" t="s">
        <v>49</v>
      </c>
      <c r="E223" s="59">
        <v>3.99</v>
      </c>
      <c r="F223" s="48">
        <f>IF(E223="","",E223*0.75)</f>
        <v>2.9925000000000002</v>
      </c>
      <c r="G223" s="42"/>
      <c r="H223" s="41">
        <f>E223*G223</f>
        <v>0</v>
      </c>
      <c r="I223" s="41">
        <f t="shared" si="73"/>
        <v>0</v>
      </c>
      <c r="J223" s="49">
        <f t="shared" si="74"/>
        <v>0</v>
      </c>
    </row>
    <row r="224" spans="1:10" x14ac:dyDescent="0.25">
      <c r="A224" s="50"/>
      <c r="B224" s="1" t="s">
        <v>50</v>
      </c>
      <c r="C224" s="46"/>
      <c r="D224" s="47" t="s">
        <v>51</v>
      </c>
      <c r="E224" s="59">
        <v>6.99</v>
      </c>
      <c r="F224" s="48">
        <f>IF(E224="","",E224*0.75)</f>
        <v>5.2424999999999997</v>
      </c>
      <c r="G224" s="42"/>
      <c r="H224" s="41">
        <f>E224*G224</f>
        <v>0</v>
      </c>
      <c r="I224" s="41">
        <f t="shared" si="73"/>
        <v>0</v>
      </c>
      <c r="J224" s="49">
        <f t="shared" si="74"/>
        <v>0</v>
      </c>
    </row>
    <row r="225" spans="1:10" x14ac:dyDescent="0.25">
      <c r="A225" s="50"/>
      <c r="B225" s="90" t="s">
        <v>1070</v>
      </c>
      <c r="C225" s="46"/>
      <c r="D225" s="47"/>
      <c r="E225" s="59"/>
      <c r="F225" s="48"/>
      <c r="G225" s="42"/>
      <c r="H225" s="41"/>
      <c r="I225" s="41"/>
      <c r="J225" s="54"/>
    </row>
    <row r="226" spans="1:10" s="43" customFormat="1" x14ac:dyDescent="0.25">
      <c r="A226" s="50"/>
      <c r="B226" s="90"/>
      <c r="C226" s="46"/>
      <c r="D226" s="47"/>
      <c r="E226" s="59"/>
      <c r="F226" s="48"/>
      <c r="G226" s="42"/>
      <c r="H226" s="41"/>
      <c r="I226" s="41"/>
      <c r="J226" s="54"/>
    </row>
    <row r="227" spans="1:10" x14ac:dyDescent="0.25">
      <c r="A227" s="50"/>
      <c r="B227" s="2" t="s">
        <v>1069</v>
      </c>
      <c r="C227" s="46" t="s">
        <v>311</v>
      </c>
      <c r="D227" s="47"/>
      <c r="E227" s="48"/>
      <c r="F227" s="48" t="str">
        <f t="shared" ref="F227:F235" si="75">IF(E227="","",E227*0.75)</f>
        <v/>
      </c>
      <c r="G227" s="42"/>
      <c r="H227" s="41"/>
      <c r="I227" s="41"/>
      <c r="J227" s="49"/>
    </row>
    <row r="228" spans="1:10" x14ac:dyDescent="0.25">
      <c r="A228" s="58"/>
      <c r="B228" s="1" t="s">
        <v>312</v>
      </c>
      <c r="C228" s="66"/>
      <c r="D228" s="64" t="s">
        <v>313</v>
      </c>
      <c r="E228" s="48">
        <v>11.95</v>
      </c>
      <c r="F228" s="48">
        <f t="shared" si="75"/>
        <v>8.9624999999999986</v>
      </c>
      <c r="G228" s="42"/>
      <c r="H228" s="41">
        <f t="shared" ref="H228:H234" si="76">E228*G228</f>
        <v>0</v>
      </c>
      <c r="I228" s="41">
        <f t="shared" ref="I228:I234" si="77">F228*G228</f>
        <v>0</v>
      </c>
      <c r="J228" s="49">
        <f t="shared" ref="J228:J234" si="78">H228-I228</f>
        <v>0</v>
      </c>
    </row>
    <row r="229" spans="1:10" x14ac:dyDescent="0.25">
      <c r="A229" s="58"/>
      <c r="B229" s="1" t="s">
        <v>314</v>
      </c>
      <c r="C229" s="66"/>
      <c r="D229" s="64" t="s">
        <v>315</v>
      </c>
      <c r="E229" s="48">
        <v>19.95</v>
      </c>
      <c r="F229" s="48">
        <f t="shared" si="75"/>
        <v>14.962499999999999</v>
      </c>
      <c r="G229" s="42"/>
      <c r="H229" s="41">
        <f t="shared" si="76"/>
        <v>0</v>
      </c>
      <c r="I229" s="41">
        <f t="shared" si="77"/>
        <v>0</v>
      </c>
      <c r="J229" s="49">
        <f t="shared" si="78"/>
        <v>0</v>
      </c>
    </row>
    <row r="230" spans="1:10" x14ac:dyDescent="0.25">
      <c r="A230" s="58"/>
      <c r="B230" s="1" t="s">
        <v>316</v>
      </c>
      <c r="C230" s="66"/>
      <c r="D230" s="64" t="s">
        <v>317</v>
      </c>
      <c r="E230" s="48">
        <v>11.95</v>
      </c>
      <c r="F230" s="48">
        <f t="shared" si="75"/>
        <v>8.9624999999999986</v>
      </c>
      <c r="G230" s="42"/>
      <c r="H230" s="41">
        <f t="shared" si="76"/>
        <v>0</v>
      </c>
      <c r="I230" s="41">
        <f t="shared" si="77"/>
        <v>0</v>
      </c>
      <c r="J230" s="49">
        <f t="shared" si="78"/>
        <v>0</v>
      </c>
    </row>
    <row r="231" spans="1:10" x14ac:dyDescent="0.25">
      <c r="A231" s="58"/>
      <c r="B231" s="1" t="s">
        <v>318</v>
      </c>
      <c r="C231" s="66"/>
      <c r="D231" s="64" t="s">
        <v>319</v>
      </c>
      <c r="E231" s="48">
        <v>17.95</v>
      </c>
      <c r="F231" s="48">
        <f t="shared" si="75"/>
        <v>13.462499999999999</v>
      </c>
      <c r="G231" s="42"/>
      <c r="H231" s="41">
        <f t="shared" si="76"/>
        <v>0</v>
      </c>
      <c r="I231" s="41">
        <f t="shared" si="77"/>
        <v>0</v>
      </c>
      <c r="J231" s="49">
        <f t="shared" si="78"/>
        <v>0</v>
      </c>
    </row>
    <row r="232" spans="1:10" x14ac:dyDescent="0.25">
      <c r="A232" s="58"/>
      <c r="B232" s="1" t="s">
        <v>320</v>
      </c>
      <c r="C232" s="66"/>
      <c r="D232" s="64" t="s">
        <v>321</v>
      </c>
      <c r="E232" s="48">
        <v>21.95</v>
      </c>
      <c r="F232" s="48">
        <f t="shared" si="75"/>
        <v>16.462499999999999</v>
      </c>
      <c r="G232" s="42"/>
      <c r="H232" s="41">
        <f t="shared" si="76"/>
        <v>0</v>
      </c>
      <c r="I232" s="41">
        <f t="shared" si="77"/>
        <v>0</v>
      </c>
      <c r="J232" s="49">
        <f t="shared" si="78"/>
        <v>0</v>
      </c>
    </row>
    <row r="233" spans="1:10" x14ac:dyDescent="0.25">
      <c r="A233" s="58"/>
      <c r="B233" s="3" t="s">
        <v>322</v>
      </c>
      <c r="C233" s="66"/>
      <c r="D233" s="64" t="s">
        <v>323</v>
      </c>
      <c r="E233" s="48">
        <v>16.95</v>
      </c>
      <c r="F233" s="48">
        <f t="shared" si="75"/>
        <v>12.712499999999999</v>
      </c>
      <c r="G233" s="42"/>
      <c r="H233" s="41">
        <f t="shared" si="76"/>
        <v>0</v>
      </c>
      <c r="I233" s="41">
        <f t="shared" si="77"/>
        <v>0</v>
      </c>
      <c r="J233" s="49">
        <f t="shared" si="78"/>
        <v>0</v>
      </c>
    </row>
    <row r="234" spans="1:10" x14ac:dyDescent="0.25">
      <c r="A234" s="58"/>
      <c r="B234" s="3" t="s">
        <v>301</v>
      </c>
      <c r="C234" s="66"/>
      <c r="D234" s="64" t="s">
        <v>324</v>
      </c>
      <c r="E234" s="48">
        <v>52.95</v>
      </c>
      <c r="F234" s="48">
        <f t="shared" si="75"/>
        <v>39.712500000000006</v>
      </c>
      <c r="G234" s="42"/>
      <c r="H234" s="41">
        <f t="shared" si="76"/>
        <v>0</v>
      </c>
      <c r="I234" s="41">
        <f t="shared" si="77"/>
        <v>0</v>
      </c>
      <c r="J234" s="49">
        <f t="shared" si="78"/>
        <v>0</v>
      </c>
    </row>
    <row r="235" spans="1:10" x14ac:dyDescent="0.25">
      <c r="A235" s="63"/>
      <c r="B235" s="4"/>
      <c r="C235" s="46"/>
      <c r="D235" s="47"/>
      <c r="E235" s="48"/>
      <c r="F235" s="48" t="str">
        <f t="shared" si="75"/>
        <v/>
      </c>
      <c r="G235" s="42"/>
      <c r="H235" s="41"/>
      <c r="I235" s="41"/>
      <c r="J235" s="49"/>
    </row>
    <row r="236" spans="1:10" x14ac:dyDescent="0.25">
      <c r="A236" s="58"/>
      <c r="B236" s="2" t="s">
        <v>309</v>
      </c>
      <c r="C236" s="46" t="s">
        <v>111</v>
      </c>
      <c r="D236" s="47" t="s">
        <v>310</v>
      </c>
      <c r="E236" s="48">
        <v>9.9866666666666664</v>
      </c>
      <c r="F236" s="48">
        <f t="shared" si="70"/>
        <v>7.49</v>
      </c>
      <c r="G236" s="42"/>
      <c r="H236" s="41">
        <f>E236*G236</f>
        <v>0</v>
      </c>
      <c r="I236" s="41">
        <f t="shared" si="65"/>
        <v>0</v>
      </c>
      <c r="J236" s="49">
        <f t="shared" si="66"/>
        <v>0</v>
      </c>
    </row>
    <row r="237" spans="1:10" x14ac:dyDescent="0.25">
      <c r="A237" s="50"/>
      <c r="B237" s="1"/>
      <c r="C237" s="46"/>
      <c r="D237" s="47"/>
      <c r="E237" s="48"/>
      <c r="F237" s="48" t="str">
        <f t="shared" si="70"/>
        <v/>
      </c>
      <c r="G237" s="42"/>
      <c r="H237" s="41"/>
      <c r="I237" s="41"/>
      <c r="J237" s="49"/>
    </row>
    <row r="238" spans="1:10" x14ac:dyDescent="0.25">
      <c r="A238" s="63"/>
      <c r="B238" s="2" t="s">
        <v>325</v>
      </c>
      <c r="C238" s="46" t="s">
        <v>9</v>
      </c>
      <c r="D238" s="47"/>
      <c r="E238" s="48"/>
      <c r="F238" s="48" t="str">
        <f t="shared" si="70"/>
        <v/>
      </c>
      <c r="G238" s="42"/>
      <c r="H238" s="41"/>
      <c r="I238" s="41"/>
      <c r="J238" s="49"/>
    </row>
    <row r="239" spans="1:10" x14ac:dyDescent="0.25">
      <c r="A239" s="63"/>
      <c r="B239" s="3" t="s">
        <v>326</v>
      </c>
      <c r="C239" s="46"/>
      <c r="D239" s="47" t="s">
        <v>327</v>
      </c>
      <c r="E239" s="48">
        <v>49.946666666666665</v>
      </c>
      <c r="F239" s="48">
        <f t="shared" si="70"/>
        <v>37.46</v>
      </c>
      <c r="G239" s="42"/>
      <c r="H239" s="41">
        <f>E239*G239</f>
        <v>0</v>
      </c>
      <c r="I239" s="41">
        <f t="shared" ref="I239:I299" si="79">F239*G239</f>
        <v>0</v>
      </c>
      <c r="J239" s="49">
        <f t="shared" ref="J239:J299" si="80">H239-I239</f>
        <v>0</v>
      </c>
    </row>
    <row r="240" spans="1:10" x14ac:dyDescent="0.25">
      <c r="A240" s="58"/>
      <c r="B240" s="3" t="s">
        <v>328</v>
      </c>
      <c r="C240" s="46"/>
      <c r="D240" s="47" t="s">
        <v>329</v>
      </c>
      <c r="E240" s="48">
        <v>15.95</v>
      </c>
      <c r="F240" s="48">
        <f t="shared" si="70"/>
        <v>11.962499999999999</v>
      </c>
      <c r="G240" s="42"/>
      <c r="H240" s="41">
        <f>E240*G240</f>
        <v>0</v>
      </c>
      <c r="I240" s="41">
        <f t="shared" si="79"/>
        <v>0</v>
      </c>
      <c r="J240" s="49">
        <f t="shared" si="80"/>
        <v>0</v>
      </c>
    </row>
    <row r="241" spans="1:10" x14ac:dyDescent="0.25">
      <c r="A241" s="58"/>
      <c r="B241" s="3" t="s">
        <v>330</v>
      </c>
      <c r="C241" s="46"/>
      <c r="D241" s="47" t="s">
        <v>331</v>
      </c>
      <c r="E241" s="48">
        <v>36.950000000000003</v>
      </c>
      <c r="F241" s="48">
        <f t="shared" si="70"/>
        <v>27.712500000000002</v>
      </c>
      <c r="G241" s="42"/>
      <c r="H241" s="41">
        <f>E241*G241</f>
        <v>0</v>
      </c>
      <c r="I241" s="41">
        <f t="shared" si="79"/>
        <v>0</v>
      </c>
      <c r="J241" s="49">
        <f t="shared" si="80"/>
        <v>0</v>
      </c>
    </row>
    <row r="242" spans="1:10" x14ac:dyDescent="0.25">
      <c r="A242" s="58"/>
      <c r="B242" s="3" t="s">
        <v>332</v>
      </c>
      <c r="C242" s="46"/>
      <c r="D242" s="47" t="s">
        <v>333</v>
      </c>
      <c r="E242" s="48">
        <v>0.99</v>
      </c>
      <c r="F242" s="48">
        <f t="shared" si="70"/>
        <v>0.74249999999999994</v>
      </c>
      <c r="G242" s="42"/>
      <c r="H242" s="41">
        <f>E242*G242</f>
        <v>0</v>
      </c>
      <c r="I242" s="41">
        <f t="shared" si="79"/>
        <v>0</v>
      </c>
      <c r="J242" s="49">
        <f t="shared" si="80"/>
        <v>0</v>
      </c>
    </row>
    <row r="243" spans="1:10" x14ac:dyDescent="0.25">
      <c r="A243" s="63"/>
      <c r="B243" s="4"/>
      <c r="C243" s="46"/>
      <c r="D243" s="47"/>
      <c r="E243" s="48"/>
      <c r="F243" s="48" t="str">
        <f t="shared" si="70"/>
        <v/>
      </c>
      <c r="G243" s="42"/>
      <c r="H243" s="41"/>
      <c r="I243" s="41"/>
      <c r="J243" s="49"/>
    </row>
    <row r="244" spans="1:10" x14ac:dyDescent="0.25">
      <c r="A244" s="50"/>
      <c r="B244" s="2" t="s">
        <v>334</v>
      </c>
      <c r="C244" s="46" t="s">
        <v>12</v>
      </c>
      <c r="D244" s="47"/>
      <c r="E244" s="48"/>
      <c r="F244" s="48" t="str">
        <f t="shared" ref="F244" si="81">IF(E244="","",E244*0.75)</f>
        <v/>
      </c>
      <c r="G244" s="42"/>
      <c r="H244" s="41"/>
      <c r="I244" s="41"/>
      <c r="J244" s="49"/>
    </row>
    <row r="245" spans="1:10" x14ac:dyDescent="0.25">
      <c r="A245" s="50"/>
      <c r="B245" s="1" t="s">
        <v>335</v>
      </c>
      <c r="C245" s="46"/>
      <c r="D245" s="47" t="s">
        <v>336</v>
      </c>
      <c r="E245" s="48">
        <v>17.98</v>
      </c>
      <c r="F245" s="48" t="s">
        <v>184</v>
      </c>
      <c r="G245" s="42"/>
      <c r="H245" s="41">
        <f t="shared" ref="H245" si="82">E245*G245</f>
        <v>0</v>
      </c>
      <c r="I245" s="41" t="s">
        <v>184</v>
      </c>
      <c r="J245" s="48" t="s">
        <v>184</v>
      </c>
    </row>
    <row r="246" spans="1:10" x14ac:dyDescent="0.25">
      <c r="A246" s="50"/>
      <c r="B246" s="1" t="s">
        <v>337</v>
      </c>
      <c r="C246" s="46"/>
      <c r="D246" s="47" t="s">
        <v>338</v>
      </c>
      <c r="E246" s="48">
        <v>30</v>
      </c>
      <c r="F246" s="48">
        <f t="shared" si="70"/>
        <v>22.5</v>
      </c>
      <c r="G246" s="42"/>
      <c r="H246" s="41">
        <f>E246*G246</f>
        <v>0</v>
      </c>
      <c r="I246" s="41">
        <f t="shared" si="79"/>
        <v>0</v>
      </c>
      <c r="J246" s="49">
        <f t="shared" si="80"/>
        <v>0</v>
      </c>
    </row>
    <row r="247" spans="1:10" x14ac:dyDescent="0.25">
      <c r="A247" s="63"/>
      <c r="B247" s="90" t="s">
        <v>1066</v>
      </c>
      <c r="C247" s="46"/>
      <c r="D247" s="47"/>
      <c r="E247" s="48"/>
      <c r="F247" s="48" t="str">
        <f t="shared" si="70"/>
        <v/>
      </c>
      <c r="G247" s="42"/>
      <c r="H247" s="41"/>
      <c r="I247" s="41"/>
      <c r="J247" s="49"/>
    </row>
    <row r="248" spans="1:10" s="43" customFormat="1" x14ac:dyDescent="0.25">
      <c r="A248" s="63"/>
      <c r="B248" s="90"/>
      <c r="C248" s="46"/>
      <c r="D248" s="47"/>
      <c r="E248" s="48"/>
      <c r="F248" s="48"/>
      <c r="G248" s="42"/>
      <c r="H248" s="41"/>
      <c r="I248" s="41"/>
      <c r="J248" s="49"/>
    </row>
    <row r="249" spans="1:10" x14ac:dyDescent="0.25">
      <c r="A249" s="50"/>
      <c r="B249" s="2" t="s">
        <v>126</v>
      </c>
      <c r="C249" s="46" t="s">
        <v>56</v>
      </c>
      <c r="D249" s="47"/>
      <c r="E249" s="48"/>
      <c r="F249" s="48" t="str">
        <f t="shared" si="70"/>
        <v/>
      </c>
      <c r="G249" s="42"/>
      <c r="H249" s="41"/>
      <c r="I249" s="41"/>
      <c r="J249" s="49"/>
    </row>
    <row r="250" spans="1:10" x14ac:dyDescent="0.25">
      <c r="A250" s="50"/>
      <c r="B250" s="1" t="s">
        <v>339</v>
      </c>
      <c r="C250" s="46"/>
      <c r="D250" s="47" t="s">
        <v>340</v>
      </c>
      <c r="E250" s="48">
        <v>5.75</v>
      </c>
      <c r="F250" s="48">
        <f t="shared" si="70"/>
        <v>4.3125</v>
      </c>
      <c r="G250" s="42"/>
      <c r="H250" s="41">
        <f>E250*G250</f>
        <v>0</v>
      </c>
      <c r="I250" s="41">
        <f t="shared" si="79"/>
        <v>0</v>
      </c>
      <c r="J250" s="49">
        <f t="shared" si="80"/>
        <v>0</v>
      </c>
    </row>
    <row r="251" spans="1:10" x14ac:dyDescent="0.25">
      <c r="A251" s="50"/>
      <c r="B251" s="1" t="s">
        <v>74</v>
      </c>
      <c r="C251" s="46"/>
      <c r="D251" s="47" t="s">
        <v>341</v>
      </c>
      <c r="E251" s="48">
        <v>10</v>
      </c>
      <c r="F251" s="48">
        <f t="shared" si="70"/>
        <v>7.5</v>
      </c>
      <c r="G251" s="42"/>
      <c r="H251" s="41">
        <f>E251*G251</f>
        <v>0</v>
      </c>
      <c r="I251" s="41">
        <f t="shared" si="79"/>
        <v>0</v>
      </c>
      <c r="J251" s="49">
        <f t="shared" si="80"/>
        <v>0</v>
      </c>
    </row>
    <row r="252" spans="1:10" x14ac:dyDescent="0.25">
      <c r="A252" s="50"/>
      <c r="B252" s="1" t="s">
        <v>342</v>
      </c>
      <c r="C252" s="46"/>
      <c r="D252" s="47" t="s">
        <v>343</v>
      </c>
      <c r="E252" s="48">
        <v>14.95</v>
      </c>
      <c r="F252" s="48">
        <f t="shared" si="70"/>
        <v>11.212499999999999</v>
      </c>
      <c r="G252" s="42"/>
      <c r="H252" s="41">
        <f>E252*G252</f>
        <v>0</v>
      </c>
      <c r="I252" s="41">
        <f t="shared" si="79"/>
        <v>0</v>
      </c>
      <c r="J252" s="49">
        <f t="shared" si="80"/>
        <v>0</v>
      </c>
    </row>
    <row r="253" spans="1:10" x14ac:dyDescent="0.25">
      <c r="A253" s="50"/>
      <c r="B253" s="1"/>
      <c r="C253" s="46"/>
      <c r="D253" s="47"/>
      <c r="E253" s="48"/>
      <c r="F253" s="48" t="str">
        <f t="shared" si="70"/>
        <v/>
      </c>
      <c r="G253" s="42"/>
      <c r="H253" s="41"/>
      <c r="I253" s="41"/>
      <c r="J253" s="49"/>
    </row>
    <row r="254" spans="1:10" x14ac:dyDescent="0.25">
      <c r="A254" s="50"/>
      <c r="B254" s="2" t="s">
        <v>344</v>
      </c>
      <c r="C254" s="46" t="s">
        <v>345</v>
      </c>
      <c r="D254" s="47"/>
      <c r="E254" s="48"/>
      <c r="F254" s="48" t="str">
        <f t="shared" si="70"/>
        <v/>
      </c>
      <c r="G254" s="42"/>
      <c r="H254" s="41"/>
      <c r="I254" s="41"/>
      <c r="J254" s="49"/>
    </row>
    <row r="255" spans="1:10" x14ac:dyDescent="0.25">
      <c r="A255" s="50"/>
      <c r="B255" s="1" t="s">
        <v>346</v>
      </c>
      <c r="C255" s="46"/>
      <c r="D255" s="47" t="s">
        <v>347</v>
      </c>
      <c r="E255" s="48">
        <v>6.9466666666666663</v>
      </c>
      <c r="F255" s="48">
        <f t="shared" si="70"/>
        <v>5.21</v>
      </c>
      <c r="G255" s="42"/>
      <c r="H255" s="41">
        <f>E255*G255</f>
        <v>0</v>
      </c>
      <c r="I255" s="41">
        <f t="shared" si="79"/>
        <v>0</v>
      </c>
      <c r="J255" s="49">
        <f t="shared" si="80"/>
        <v>0</v>
      </c>
    </row>
    <row r="256" spans="1:10" x14ac:dyDescent="0.25">
      <c r="A256" s="50"/>
      <c r="B256" s="1" t="s">
        <v>348</v>
      </c>
      <c r="C256" s="46"/>
      <c r="D256" s="47" t="s">
        <v>349</v>
      </c>
      <c r="E256" s="48">
        <v>6.9466666666666663</v>
      </c>
      <c r="F256" s="48">
        <f t="shared" si="70"/>
        <v>5.21</v>
      </c>
      <c r="G256" s="42"/>
      <c r="H256" s="41">
        <f>E256*G256</f>
        <v>0</v>
      </c>
      <c r="I256" s="41">
        <f t="shared" si="79"/>
        <v>0</v>
      </c>
      <c r="J256" s="49">
        <f t="shared" si="80"/>
        <v>0</v>
      </c>
    </row>
    <row r="257" spans="1:10" x14ac:dyDescent="0.25">
      <c r="A257" s="50"/>
      <c r="B257" s="1" t="s">
        <v>350</v>
      </c>
      <c r="C257" s="46"/>
      <c r="D257" s="47" t="s">
        <v>351</v>
      </c>
      <c r="E257" s="48">
        <v>6.9466666666666663</v>
      </c>
      <c r="F257" s="48">
        <f t="shared" si="70"/>
        <v>5.21</v>
      </c>
      <c r="G257" s="42"/>
      <c r="H257" s="41">
        <f>E257*G257</f>
        <v>0</v>
      </c>
      <c r="I257" s="41">
        <f t="shared" si="79"/>
        <v>0</v>
      </c>
      <c r="J257" s="49">
        <f t="shared" si="80"/>
        <v>0</v>
      </c>
    </row>
    <row r="258" spans="1:10" x14ac:dyDescent="0.25">
      <c r="A258" s="50"/>
      <c r="B258" s="1" t="s">
        <v>352</v>
      </c>
      <c r="C258" s="46"/>
      <c r="D258" s="47" t="s">
        <v>353</v>
      </c>
      <c r="E258" s="48">
        <v>19.946666666666669</v>
      </c>
      <c r="F258" s="48">
        <f t="shared" si="70"/>
        <v>14.96</v>
      </c>
      <c r="G258" s="42"/>
      <c r="H258" s="41">
        <f>E258*G258</f>
        <v>0</v>
      </c>
      <c r="I258" s="41">
        <f t="shared" si="79"/>
        <v>0</v>
      </c>
      <c r="J258" s="49">
        <f t="shared" si="80"/>
        <v>0</v>
      </c>
    </row>
    <row r="259" spans="1:10" x14ac:dyDescent="0.25">
      <c r="A259" s="50"/>
      <c r="B259" s="1"/>
      <c r="C259" s="46"/>
      <c r="D259" s="47"/>
      <c r="E259" s="48"/>
      <c r="F259" s="48" t="str">
        <f t="shared" si="70"/>
        <v/>
      </c>
      <c r="G259" s="42"/>
      <c r="H259" s="41"/>
      <c r="I259" s="41"/>
      <c r="J259" s="49"/>
    </row>
    <row r="260" spans="1:10" x14ac:dyDescent="0.25">
      <c r="A260" s="50"/>
      <c r="B260" s="2" t="s">
        <v>354</v>
      </c>
      <c r="C260" s="46" t="s">
        <v>311</v>
      </c>
      <c r="D260" s="47" t="s">
        <v>355</v>
      </c>
      <c r="E260" s="48">
        <v>10</v>
      </c>
      <c r="F260" s="48">
        <f t="shared" si="70"/>
        <v>7.5</v>
      </c>
      <c r="G260" s="42"/>
      <c r="H260" s="41">
        <f>E260*G260</f>
        <v>0</v>
      </c>
      <c r="I260" s="41">
        <f t="shared" si="79"/>
        <v>0</v>
      </c>
      <c r="J260" s="49">
        <f t="shared" si="80"/>
        <v>0</v>
      </c>
    </row>
    <row r="261" spans="1:10" x14ac:dyDescent="0.25">
      <c r="A261" s="50"/>
      <c r="B261" s="1"/>
      <c r="C261" s="46"/>
      <c r="D261" s="47"/>
      <c r="E261" s="48"/>
      <c r="F261" s="48" t="str">
        <f t="shared" si="70"/>
        <v/>
      </c>
      <c r="G261" s="42"/>
      <c r="H261" s="41"/>
      <c r="I261" s="41"/>
      <c r="J261" s="49"/>
    </row>
    <row r="262" spans="1:10" x14ac:dyDescent="0.25">
      <c r="A262" s="50"/>
      <c r="B262" s="2" t="s">
        <v>916</v>
      </c>
      <c r="C262" s="46" t="s">
        <v>12</v>
      </c>
      <c r="D262" s="67"/>
      <c r="E262" s="48"/>
      <c r="F262" s="48" t="str">
        <f t="shared" si="70"/>
        <v/>
      </c>
      <c r="G262" s="42"/>
      <c r="H262" s="41"/>
      <c r="I262" s="41"/>
      <c r="J262" s="49"/>
    </row>
    <row r="263" spans="1:10" x14ac:dyDescent="0.25">
      <c r="A263" s="50"/>
      <c r="B263" s="1" t="s">
        <v>356</v>
      </c>
      <c r="C263" s="46"/>
      <c r="D263" s="47" t="s">
        <v>357</v>
      </c>
      <c r="E263" s="48">
        <v>3.99</v>
      </c>
      <c r="F263" s="48">
        <f t="shared" si="70"/>
        <v>2.9925000000000002</v>
      </c>
      <c r="G263" s="42"/>
      <c r="H263" s="41">
        <f>E263*G263</f>
        <v>0</v>
      </c>
      <c r="I263" s="41">
        <f t="shared" si="79"/>
        <v>0</v>
      </c>
      <c r="J263" s="49">
        <f t="shared" si="80"/>
        <v>0</v>
      </c>
    </row>
    <row r="264" spans="1:10" x14ac:dyDescent="0.25">
      <c r="A264" s="50"/>
      <c r="B264" s="1" t="s">
        <v>358</v>
      </c>
      <c r="C264" s="46"/>
      <c r="D264" s="47" t="s">
        <v>359</v>
      </c>
      <c r="E264" s="48">
        <v>3.99</v>
      </c>
      <c r="F264" s="48">
        <f t="shared" si="70"/>
        <v>2.9925000000000002</v>
      </c>
      <c r="G264" s="42"/>
      <c r="H264" s="41">
        <f>E264*G264</f>
        <v>0</v>
      </c>
      <c r="I264" s="41">
        <f t="shared" si="79"/>
        <v>0</v>
      </c>
      <c r="J264" s="49">
        <f t="shared" si="80"/>
        <v>0</v>
      </c>
    </row>
    <row r="265" spans="1:10" x14ac:dyDescent="0.25">
      <c r="A265" s="50"/>
      <c r="B265" s="1" t="s">
        <v>208</v>
      </c>
      <c r="C265" s="46"/>
      <c r="D265" s="47" t="s">
        <v>360</v>
      </c>
      <c r="E265" s="48">
        <v>3.99</v>
      </c>
      <c r="F265" s="48">
        <f t="shared" ref="F265" si="83">IF(E265="","",E265*0.75)</f>
        <v>2.9925000000000002</v>
      </c>
      <c r="G265" s="42"/>
      <c r="H265" s="41">
        <f>E265*G265</f>
        <v>0</v>
      </c>
      <c r="I265" s="41">
        <f t="shared" ref="I265" si="84">F265*G265</f>
        <v>0</v>
      </c>
      <c r="J265" s="49">
        <f t="shared" ref="J265" si="85">H265-I265</f>
        <v>0</v>
      </c>
    </row>
    <row r="266" spans="1:10" x14ac:dyDescent="0.25">
      <c r="A266" s="50"/>
      <c r="B266" s="1" t="s">
        <v>210</v>
      </c>
      <c r="C266" s="46"/>
      <c r="D266" s="47" t="s">
        <v>361</v>
      </c>
      <c r="E266" s="48">
        <v>2.7</v>
      </c>
      <c r="F266" s="48">
        <f t="shared" si="70"/>
        <v>2.0250000000000004</v>
      </c>
      <c r="G266" s="42"/>
      <c r="H266" s="41">
        <f>E266*G266</f>
        <v>0</v>
      </c>
      <c r="I266" s="41">
        <f t="shared" si="79"/>
        <v>0</v>
      </c>
      <c r="J266" s="49">
        <f t="shared" si="80"/>
        <v>0</v>
      </c>
    </row>
    <row r="267" spans="1:10" x14ac:dyDescent="0.25">
      <c r="A267" s="50"/>
      <c r="B267" s="1"/>
      <c r="C267" s="46"/>
      <c r="D267" s="47"/>
      <c r="E267" s="48"/>
      <c r="F267" s="48" t="str">
        <f t="shared" si="70"/>
        <v/>
      </c>
      <c r="G267" s="42"/>
      <c r="H267" s="41"/>
      <c r="I267" s="41"/>
      <c r="J267" s="49"/>
    </row>
    <row r="268" spans="1:10" x14ac:dyDescent="0.25">
      <c r="A268" s="50"/>
      <c r="B268" s="2" t="s">
        <v>362</v>
      </c>
      <c r="C268" s="46" t="s">
        <v>265</v>
      </c>
      <c r="D268" s="47"/>
      <c r="E268" s="48"/>
      <c r="F268" s="48" t="str">
        <f t="shared" si="70"/>
        <v/>
      </c>
      <c r="G268" s="42"/>
      <c r="H268" s="41"/>
      <c r="I268" s="41"/>
      <c r="J268" s="49"/>
    </row>
    <row r="269" spans="1:10" x14ac:dyDescent="0.25">
      <c r="A269" s="50"/>
      <c r="B269" s="1" t="s">
        <v>363</v>
      </c>
      <c r="C269" s="46"/>
      <c r="D269" s="47" t="s">
        <v>364</v>
      </c>
      <c r="E269" s="48">
        <v>5.75</v>
      </c>
      <c r="F269" s="48">
        <f t="shared" si="70"/>
        <v>4.3125</v>
      </c>
      <c r="G269" s="42"/>
      <c r="H269" s="41">
        <f t="shared" ref="H269:H274" si="86">E269*G269</f>
        <v>0</v>
      </c>
      <c r="I269" s="41">
        <f t="shared" si="79"/>
        <v>0</v>
      </c>
      <c r="J269" s="49">
        <f t="shared" si="80"/>
        <v>0</v>
      </c>
    </row>
    <row r="270" spans="1:10" x14ac:dyDescent="0.25">
      <c r="A270" s="50"/>
      <c r="B270" s="1" t="s">
        <v>365</v>
      </c>
      <c r="C270" s="46"/>
      <c r="D270" s="47" t="s">
        <v>366</v>
      </c>
      <c r="E270" s="48">
        <v>5.75</v>
      </c>
      <c r="F270" s="48">
        <f t="shared" si="70"/>
        <v>4.3125</v>
      </c>
      <c r="G270" s="42"/>
      <c r="H270" s="41">
        <f t="shared" si="86"/>
        <v>0</v>
      </c>
      <c r="I270" s="41">
        <f t="shared" si="79"/>
        <v>0</v>
      </c>
      <c r="J270" s="49">
        <f t="shared" si="80"/>
        <v>0</v>
      </c>
    </row>
    <row r="271" spans="1:10" s="43" customFormat="1" x14ac:dyDescent="0.25">
      <c r="A271" s="50"/>
      <c r="B271" s="1" t="s">
        <v>1003</v>
      </c>
      <c r="C271" s="46"/>
      <c r="D271" s="47" t="s">
        <v>367</v>
      </c>
      <c r="E271" s="48">
        <v>3.5</v>
      </c>
      <c r="F271" s="48" t="s">
        <v>184</v>
      </c>
      <c r="G271" s="42"/>
      <c r="H271" s="41">
        <f t="shared" si="86"/>
        <v>0</v>
      </c>
      <c r="I271" s="41" t="s">
        <v>184</v>
      </c>
      <c r="J271" s="48" t="s">
        <v>184</v>
      </c>
    </row>
    <row r="272" spans="1:10" x14ac:dyDescent="0.25">
      <c r="A272" s="50"/>
      <c r="B272" s="1" t="s">
        <v>1025</v>
      </c>
      <c r="C272" s="46"/>
      <c r="D272" s="47" t="s">
        <v>1026</v>
      </c>
      <c r="E272" s="48">
        <v>3.99</v>
      </c>
      <c r="F272" s="48">
        <f t="shared" si="70"/>
        <v>2.9925000000000002</v>
      </c>
      <c r="G272" s="42"/>
      <c r="H272" s="41">
        <f t="shared" si="86"/>
        <v>0</v>
      </c>
      <c r="I272" s="41">
        <f t="shared" si="79"/>
        <v>0</v>
      </c>
      <c r="J272" s="49">
        <f t="shared" si="80"/>
        <v>0</v>
      </c>
    </row>
    <row r="273" spans="1:10" x14ac:dyDescent="0.25">
      <c r="A273" s="50"/>
      <c r="B273" s="1" t="s">
        <v>48</v>
      </c>
      <c r="C273" s="46"/>
      <c r="D273" s="47" t="s">
        <v>368</v>
      </c>
      <c r="E273" s="48">
        <v>3.99</v>
      </c>
      <c r="F273" s="48">
        <f t="shared" si="70"/>
        <v>2.9925000000000002</v>
      </c>
      <c r="G273" s="42"/>
      <c r="H273" s="41">
        <f t="shared" si="86"/>
        <v>0</v>
      </c>
      <c r="I273" s="41">
        <f t="shared" si="79"/>
        <v>0</v>
      </c>
      <c r="J273" s="49">
        <f t="shared" si="80"/>
        <v>0</v>
      </c>
    </row>
    <row r="274" spans="1:10" x14ac:dyDescent="0.25">
      <c r="A274" s="50"/>
      <c r="B274" s="1" t="s">
        <v>369</v>
      </c>
      <c r="C274" s="65"/>
      <c r="D274" s="54" t="s">
        <v>370</v>
      </c>
      <c r="E274" s="48">
        <v>19.946666666666669</v>
      </c>
      <c r="F274" s="48">
        <f t="shared" si="70"/>
        <v>14.96</v>
      </c>
      <c r="G274" s="42"/>
      <c r="H274" s="41">
        <f t="shared" si="86"/>
        <v>0</v>
      </c>
      <c r="I274" s="41">
        <f t="shared" si="79"/>
        <v>0</v>
      </c>
      <c r="J274" s="49">
        <f t="shared" si="80"/>
        <v>0</v>
      </c>
    </row>
    <row r="275" spans="1:10" x14ac:dyDescent="0.25">
      <c r="A275" s="50"/>
      <c r="B275" s="90" t="s">
        <v>1075</v>
      </c>
      <c r="C275" s="46"/>
      <c r="D275" s="47"/>
      <c r="E275" s="48"/>
      <c r="F275" s="48" t="str">
        <f t="shared" si="70"/>
        <v/>
      </c>
      <c r="G275" s="42"/>
      <c r="H275" s="41"/>
      <c r="I275" s="41"/>
      <c r="J275" s="49"/>
    </row>
    <row r="276" spans="1:10" s="43" customFormat="1" x14ac:dyDescent="0.25">
      <c r="A276" s="50"/>
      <c r="B276" s="90"/>
      <c r="C276" s="46"/>
      <c r="D276" s="47"/>
      <c r="E276" s="48"/>
      <c r="F276" s="48"/>
      <c r="G276" s="42"/>
      <c r="H276" s="41"/>
      <c r="I276" s="41"/>
      <c r="J276" s="49"/>
    </row>
    <row r="277" spans="1:10" x14ac:dyDescent="0.25">
      <c r="A277" s="50"/>
      <c r="B277" s="2" t="s">
        <v>371</v>
      </c>
      <c r="C277" s="46" t="s">
        <v>345</v>
      </c>
      <c r="D277" s="47" t="s">
        <v>372</v>
      </c>
      <c r="E277" s="48">
        <v>12.5</v>
      </c>
      <c r="F277" s="48">
        <f t="shared" si="70"/>
        <v>9.375</v>
      </c>
      <c r="G277" s="42"/>
      <c r="H277" s="41">
        <f>E277*G277</f>
        <v>0</v>
      </c>
      <c r="I277" s="41">
        <f t="shared" si="79"/>
        <v>0</v>
      </c>
      <c r="J277" s="49">
        <f t="shared" si="80"/>
        <v>0</v>
      </c>
    </row>
    <row r="278" spans="1:10" x14ac:dyDescent="0.25">
      <c r="A278" s="50"/>
      <c r="B278" s="2"/>
      <c r="C278" s="46"/>
      <c r="D278" s="47"/>
      <c r="E278" s="48"/>
      <c r="F278" s="48" t="str">
        <f t="shared" si="70"/>
        <v/>
      </c>
      <c r="G278" s="42"/>
      <c r="H278" s="41"/>
      <c r="I278" s="41"/>
      <c r="J278" s="49"/>
    </row>
    <row r="279" spans="1:10" x14ac:dyDescent="0.25">
      <c r="A279" s="50"/>
      <c r="B279" s="2" t="s">
        <v>373</v>
      </c>
      <c r="C279" s="46" t="s">
        <v>265</v>
      </c>
      <c r="D279" s="47"/>
      <c r="E279" s="48"/>
      <c r="F279" s="48" t="str">
        <f t="shared" si="70"/>
        <v/>
      </c>
      <c r="G279" s="42"/>
      <c r="H279" s="41"/>
      <c r="I279" s="41"/>
      <c r="J279" s="49"/>
    </row>
    <row r="280" spans="1:10" x14ac:dyDescent="0.25">
      <c r="A280" s="50"/>
      <c r="B280" s="1" t="s">
        <v>374</v>
      </c>
      <c r="C280" s="46"/>
      <c r="D280" s="47" t="s">
        <v>375</v>
      </c>
      <c r="E280" s="48">
        <v>3.99</v>
      </c>
      <c r="F280" s="48">
        <f t="shared" si="70"/>
        <v>2.9925000000000002</v>
      </c>
      <c r="G280" s="42"/>
      <c r="H280" s="41">
        <f>E280*G280</f>
        <v>0</v>
      </c>
      <c r="I280" s="41">
        <f t="shared" si="79"/>
        <v>0</v>
      </c>
      <c r="J280" s="49">
        <f t="shared" si="80"/>
        <v>0</v>
      </c>
    </row>
    <row r="281" spans="1:10" x14ac:dyDescent="0.25">
      <c r="A281" s="50"/>
      <c r="B281" s="1" t="s">
        <v>376</v>
      </c>
      <c r="C281" s="46"/>
      <c r="D281" s="47" t="s">
        <v>377</v>
      </c>
      <c r="E281" s="48">
        <v>3.99</v>
      </c>
      <c r="F281" s="48">
        <f t="shared" si="70"/>
        <v>2.9925000000000002</v>
      </c>
      <c r="G281" s="42"/>
      <c r="H281" s="41">
        <f>E281*G281</f>
        <v>0</v>
      </c>
      <c r="I281" s="41">
        <f t="shared" si="79"/>
        <v>0</v>
      </c>
      <c r="J281" s="49">
        <f t="shared" si="80"/>
        <v>0</v>
      </c>
    </row>
    <row r="282" spans="1:10" x14ac:dyDescent="0.25">
      <c r="A282" s="50"/>
      <c r="B282" s="1" t="s">
        <v>378</v>
      </c>
      <c r="C282" s="46"/>
      <c r="D282" s="47" t="s">
        <v>379</v>
      </c>
      <c r="E282" s="48">
        <v>3.99</v>
      </c>
      <c r="F282" s="48">
        <f t="shared" si="70"/>
        <v>2.9925000000000002</v>
      </c>
      <c r="G282" s="42"/>
      <c r="H282" s="41">
        <f>E282*G282</f>
        <v>0</v>
      </c>
      <c r="I282" s="41">
        <f t="shared" si="79"/>
        <v>0</v>
      </c>
      <c r="J282" s="49">
        <f t="shared" si="80"/>
        <v>0</v>
      </c>
    </row>
    <row r="283" spans="1:10" x14ac:dyDescent="0.25">
      <c r="A283" s="50"/>
      <c r="B283" s="1" t="s">
        <v>380</v>
      </c>
      <c r="C283" s="46"/>
      <c r="D283" s="47" t="s">
        <v>381</v>
      </c>
      <c r="E283" s="48">
        <v>3.99</v>
      </c>
      <c r="F283" s="48">
        <f t="shared" si="70"/>
        <v>2.9925000000000002</v>
      </c>
      <c r="G283" s="42"/>
      <c r="H283" s="41">
        <f>E283*G283</f>
        <v>0</v>
      </c>
      <c r="I283" s="41">
        <f t="shared" si="79"/>
        <v>0</v>
      </c>
      <c r="J283" s="49">
        <f t="shared" si="80"/>
        <v>0</v>
      </c>
    </row>
    <row r="284" spans="1:10" x14ac:dyDescent="0.25">
      <c r="A284" s="50"/>
      <c r="B284" s="1" t="s">
        <v>208</v>
      </c>
      <c r="C284" s="46"/>
      <c r="D284" s="47" t="s">
        <v>382</v>
      </c>
      <c r="E284" s="48">
        <v>3.99</v>
      </c>
      <c r="F284" s="48">
        <f t="shared" si="70"/>
        <v>2.9925000000000002</v>
      </c>
      <c r="G284" s="42"/>
      <c r="H284" s="41">
        <f>E284*G284</f>
        <v>0</v>
      </c>
      <c r="I284" s="41">
        <f t="shared" si="79"/>
        <v>0</v>
      </c>
      <c r="J284" s="49">
        <f t="shared" si="80"/>
        <v>0</v>
      </c>
    </row>
    <row r="285" spans="1:10" x14ac:dyDescent="0.25">
      <c r="A285" s="50"/>
      <c r="B285" s="2"/>
      <c r="C285" s="46"/>
      <c r="D285" s="47"/>
      <c r="E285" s="48"/>
      <c r="F285" s="48" t="str">
        <f t="shared" ref="F285:F358" si="87">IF(E285="","",E285*0.75)</f>
        <v/>
      </c>
      <c r="G285" s="42"/>
      <c r="H285" s="41"/>
      <c r="I285" s="41"/>
      <c r="J285" s="49"/>
    </row>
    <row r="286" spans="1:10" x14ac:dyDescent="0.25">
      <c r="A286" s="50"/>
      <c r="B286" s="2" t="s">
        <v>383</v>
      </c>
      <c r="C286" s="46" t="s">
        <v>111</v>
      </c>
      <c r="D286" s="47"/>
      <c r="E286" s="48"/>
      <c r="F286" s="48" t="str">
        <f t="shared" si="87"/>
        <v/>
      </c>
      <c r="G286" s="42"/>
      <c r="H286" s="41"/>
      <c r="I286" s="41"/>
      <c r="J286" s="49"/>
    </row>
    <row r="287" spans="1:10" x14ac:dyDescent="0.25">
      <c r="A287" s="58"/>
      <c r="B287" s="1" t="s">
        <v>384</v>
      </c>
      <c r="C287" s="46"/>
      <c r="D287" s="47" t="s">
        <v>385</v>
      </c>
      <c r="E287" s="48">
        <v>8.9499999999999993</v>
      </c>
      <c r="F287" s="48">
        <f t="shared" si="87"/>
        <v>6.7124999999999995</v>
      </c>
      <c r="G287" s="42"/>
      <c r="H287" s="41">
        <f>E287*G287</f>
        <v>0</v>
      </c>
      <c r="I287" s="41">
        <f t="shared" si="79"/>
        <v>0</v>
      </c>
      <c r="J287" s="49">
        <f t="shared" si="80"/>
        <v>0</v>
      </c>
    </row>
    <row r="288" spans="1:10" x14ac:dyDescent="0.25">
      <c r="A288" s="50"/>
      <c r="B288" s="2"/>
      <c r="C288" s="46"/>
      <c r="D288" s="47"/>
      <c r="E288" s="48"/>
      <c r="F288" s="48" t="str">
        <f t="shared" si="87"/>
        <v/>
      </c>
      <c r="G288" s="42"/>
      <c r="H288" s="41"/>
      <c r="I288" s="41"/>
      <c r="J288" s="49"/>
    </row>
    <row r="289" spans="1:10" x14ac:dyDescent="0.25">
      <c r="A289" s="50"/>
      <c r="B289" s="2" t="s">
        <v>386</v>
      </c>
      <c r="C289" s="46" t="s">
        <v>142</v>
      </c>
      <c r="D289" s="47"/>
      <c r="E289" s="48"/>
      <c r="F289" s="48" t="str">
        <f t="shared" si="87"/>
        <v/>
      </c>
      <c r="G289" s="42"/>
      <c r="H289" s="41"/>
      <c r="I289" s="41"/>
      <c r="J289" s="49"/>
    </row>
    <row r="290" spans="1:10" x14ac:dyDescent="0.25">
      <c r="A290" s="50"/>
      <c r="B290" s="1" t="s">
        <v>387</v>
      </c>
      <c r="C290" s="46"/>
      <c r="D290" s="47" t="s">
        <v>388</v>
      </c>
      <c r="E290" s="48">
        <v>9.9466666666666672</v>
      </c>
      <c r="F290" s="48">
        <f t="shared" si="87"/>
        <v>7.4600000000000009</v>
      </c>
      <c r="G290" s="42"/>
      <c r="H290" s="41">
        <f t="shared" ref="H290:H299" si="88">E290*G290</f>
        <v>0</v>
      </c>
      <c r="I290" s="41">
        <f t="shared" si="79"/>
        <v>0</v>
      </c>
      <c r="J290" s="49">
        <f t="shared" si="80"/>
        <v>0</v>
      </c>
    </row>
    <row r="291" spans="1:10" x14ac:dyDescent="0.25">
      <c r="A291" s="50"/>
      <c r="B291" s="1" t="s">
        <v>389</v>
      </c>
      <c r="C291" s="46"/>
      <c r="D291" s="47" t="s">
        <v>390</v>
      </c>
      <c r="E291" s="48">
        <v>12.946666666666667</v>
      </c>
      <c r="F291" s="48">
        <f t="shared" si="87"/>
        <v>9.7100000000000009</v>
      </c>
      <c r="G291" s="42"/>
      <c r="H291" s="41">
        <f t="shared" si="88"/>
        <v>0</v>
      </c>
      <c r="I291" s="41">
        <f t="shared" si="79"/>
        <v>0</v>
      </c>
      <c r="J291" s="49">
        <f t="shared" si="80"/>
        <v>0</v>
      </c>
    </row>
    <row r="292" spans="1:10" x14ac:dyDescent="0.25">
      <c r="A292" s="50"/>
      <c r="B292" s="1" t="s">
        <v>391</v>
      </c>
      <c r="C292" s="46"/>
      <c r="D292" s="47" t="s">
        <v>392</v>
      </c>
      <c r="E292" s="48">
        <v>9.9466666666666672</v>
      </c>
      <c r="F292" s="48">
        <f t="shared" si="87"/>
        <v>7.4600000000000009</v>
      </c>
      <c r="G292" s="42"/>
      <c r="H292" s="41">
        <f t="shared" si="88"/>
        <v>0</v>
      </c>
      <c r="I292" s="41">
        <f t="shared" si="79"/>
        <v>0</v>
      </c>
      <c r="J292" s="49">
        <f t="shared" si="80"/>
        <v>0</v>
      </c>
    </row>
    <row r="293" spans="1:10" x14ac:dyDescent="0.25">
      <c r="A293" s="50"/>
      <c r="B293" s="1" t="s">
        <v>393</v>
      </c>
      <c r="C293" s="46"/>
      <c r="D293" s="47" t="s">
        <v>394</v>
      </c>
      <c r="E293" s="48">
        <v>12.946666666666667</v>
      </c>
      <c r="F293" s="48">
        <f t="shared" si="87"/>
        <v>9.7100000000000009</v>
      </c>
      <c r="G293" s="42"/>
      <c r="H293" s="41">
        <f t="shared" si="88"/>
        <v>0</v>
      </c>
      <c r="I293" s="41">
        <f t="shared" si="79"/>
        <v>0</v>
      </c>
      <c r="J293" s="49">
        <f t="shared" si="80"/>
        <v>0</v>
      </c>
    </row>
    <row r="294" spans="1:10" x14ac:dyDescent="0.25">
      <c r="A294" s="50"/>
      <c r="B294" s="1" t="s">
        <v>395</v>
      </c>
      <c r="C294" s="46"/>
      <c r="D294" s="47" t="s">
        <v>396</v>
      </c>
      <c r="E294" s="48">
        <v>9.9466666666666672</v>
      </c>
      <c r="F294" s="48">
        <f t="shared" si="87"/>
        <v>7.4600000000000009</v>
      </c>
      <c r="G294" s="42"/>
      <c r="H294" s="41">
        <f t="shared" si="88"/>
        <v>0</v>
      </c>
      <c r="I294" s="41">
        <f t="shared" si="79"/>
        <v>0</v>
      </c>
      <c r="J294" s="49">
        <f t="shared" si="80"/>
        <v>0</v>
      </c>
    </row>
    <row r="295" spans="1:10" x14ac:dyDescent="0.25">
      <c r="A295" s="50"/>
      <c r="B295" s="1" t="s">
        <v>397</v>
      </c>
      <c r="C295" s="46"/>
      <c r="D295" s="47" t="s">
        <v>398</v>
      </c>
      <c r="E295" s="48">
        <v>12.946666666666667</v>
      </c>
      <c r="F295" s="48">
        <f t="shared" si="87"/>
        <v>9.7100000000000009</v>
      </c>
      <c r="G295" s="42"/>
      <c r="H295" s="41">
        <f t="shared" si="88"/>
        <v>0</v>
      </c>
      <c r="I295" s="41">
        <f t="shared" si="79"/>
        <v>0</v>
      </c>
      <c r="J295" s="49">
        <f t="shared" si="80"/>
        <v>0</v>
      </c>
    </row>
    <row r="296" spans="1:10" x14ac:dyDescent="0.25">
      <c r="A296" s="50"/>
      <c r="B296" s="1" t="s">
        <v>399</v>
      </c>
      <c r="C296" s="46"/>
      <c r="D296" s="47" t="s">
        <v>400</v>
      </c>
      <c r="E296" s="48">
        <v>9.9466666666666672</v>
      </c>
      <c r="F296" s="48">
        <f t="shared" si="87"/>
        <v>7.4600000000000009</v>
      </c>
      <c r="G296" s="42"/>
      <c r="H296" s="41">
        <f t="shared" si="88"/>
        <v>0</v>
      </c>
      <c r="I296" s="41">
        <f t="shared" si="79"/>
        <v>0</v>
      </c>
      <c r="J296" s="49">
        <f t="shared" si="80"/>
        <v>0</v>
      </c>
    </row>
    <row r="297" spans="1:10" x14ac:dyDescent="0.25">
      <c r="A297" s="50"/>
      <c r="B297" s="1" t="s">
        <v>401</v>
      </c>
      <c r="C297" s="46"/>
      <c r="D297" s="47" t="s">
        <v>402</v>
      </c>
      <c r="E297" s="48">
        <v>12.946666666666667</v>
      </c>
      <c r="F297" s="48">
        <f t="shared" si="87"/>
        <v>9.7100000000000009</v>
      </c>
      <c r="G297" s="42"/>
      <c r="H297" s="41">
        <f t="shared" si="88"/>
        <v>0</v>
      </c>
      <c r="I297" s="41">
        <f t="shared" si="79"/>
        <v>0</v>
      </c>
      <c r="J297" s="49">
        <f t="shared" si="80"/>
        <v>0</v>
      </c>
    </row>
    <row r="298" spans="1:10" x14ac:dyDescent="0.25">
      <c r="A298" s="50"/>
      <c r="B298" s="1" t="s">
        <v>403</v>
      </c>
      <c r="C298" s="46"/>
      <c r="D298" s="47" t="s">
        <v>404</v>
      </c>
      <c r="E298" s="48">
        <v>86.946666666666658</v>
      </c>
      <c r="F298" s="48">
        <f t="shared" si="87"/>
        <v>65.209999999999994</v>
      </c>
      <c r="G298" s="42"/>
      <c r="H298" s="41">
        <f t="shared" si="88"/>
        <v>0</v>
      </c>
      <c r="I298" s="41">
        <f t="shared" si="79"/>
        <v>0</v>
      </c>
      <c r="J298" s="49">
        <f t="shared" si="80"/>
        <v>0</v>
      </c>
    </row>
    <row r="299" spans="1:10" x14ac:dyDescent="0.25">
      <c r="A299" s="50"/>
      <c r="B299" s="1" t="s">
        <v>405</v>
      </c>
      <c r="C299" s="46"/>
      <c r="D299" s="47" t="s">
        <v>406</v>
      </c>
      <c r="E299" s="48">
        <v>109.95</v>
      </c>
      <c r="F299" s="48">
        <f t="shared" si="87"/>
        <v>82.462500000000006</v>
      </c>
      <c r="G299" s="42"/>
      <c r="H299" s="41">
        <f t="shared" si="88"/>
        <v>0</v>
      </c>
      <c r="I299" s="41">
        <f t="shared" si="79"/>
        <v>0</v>
      </c>
      <c r="J299" s="49">
        <f t="shared" si="80"/>
        <v>0</v>
      </c>
    </row>
    <row r="300" spans="1:10" x14ac:dyDescent="0.25">
      <c r="A300" s="50"/>
      <c r="B300" s="1"/>
      <c r="C300" s="46"/>
      <c r="D300" s="47"/>
      <c r="E300" s="48"/>
      <c r="F300" s="48" t="str">
        <f t="shared" si="87"/>
        <v/>
      </c>
      <c r="G300" s="42"/>
      <c r="H300" s="41"/>
      <c r="I300" s="41"/>
      <c r="J300" s="49"/>
    </row>
    <row r="301" spans="1:10" x14ac:dyDescent="0.25">
      <c r="A301" s="50"/>
      <c r="B301" s="2" t="s">
        <v>407</v>
      </c>
      <c r="C301" s="46" t="s">
        <v>43</v>
      </c>
      <c r="D301" s="47"/>
      <c r="E301" s="48"/>
      <c r="F301" s="48" t="str">
        <f t="shared" si="87"/>
        <v/>
      </c>
      <c r="G301" s="42"/>
      <c r="H301" s="41"/>
      <c r="I301" s="41"/>
      <c r="J301" s="49"/>
    </row>
    <row r="302" spans="1:10" x14ac:dyDescent="0.25">
      <c r="A302" s="50"/>
      <c r="B302" s="1" t="s">
        <v>408</v>
      </c>
      <c r="C302" s="46"/>
      <c r="D302" s="47" t="s">
        <v>409</v>
      </c>
      <c r="E302" s="48">
        <v>5.75</v>
      </c>
      <c r="F302" s="48">
        <f t="shared" si="87"/>
        <v>4.3125</v>
      </c>
      <c r="G302" s="42"/>
      <c r="H302" s="41">
        <f>E302*G302</f>
        <v>0</v>
      </c>
      <c r="I302" s="41">
        <f t="shared" ref="I302:I375" si="89">F302*G302</f>
        <v>0</v>
      </c>
      <c r="J302" s="49">
        <f t="shared" ref="J302:J375" si="90">H302-I302</f>
        <v>0</v>
      </c>
    </row>
    <row r="303" spans="1:10" x14ac:dyDescent="0.25">
      <c r="A303" s="50"/>
      <c r="B303" s="1" t="s">
        <v>410</v>
      </c>
      <c r="C303" s="46"/>
      <c r="D303" s="47" t="s">
        <v>411</v>
      </c>
      <c r="E303" s="48">
        <v>5.75</v>
      </c>
      <c r="F303" s="48">
        <f t="shared" si="87"/>
        <v>4.3125</v>
      </c>
      <c r="G303" s="42"/>
      <c r="H303" s="41">
        <f>E303*G303</f>
        <v>0</v>
      </c>
      <c r="I303" s="41">
        <f t="shared" si="89"/>
        <v>0</v>
      </c>
      <c r="J303" s="49">
        <f t="shared" si="90"/>
        <v>0</v>
      </c>
    </row>
    <row r="304" spans="1:10" x14ac:dyDescent="0.25">
      <c r="A304" s="50"/>
      <c r="B304" s="1" t="s">
        <v>412</v>
      </c>
      <c r="C304" s="46"/>
      <c r="D304" s="47" t="s">
        <v>413</v>
      </c>
      <c r="E304" s="48">
        <v>5.75</v>
      </c>
      <c r="F304" s="48">
        <f t="shared" si="87"/>
        <v>4.3125</v>
      </c>
      <c r="G304" s="42"/>
      <c r="H304" s="41">
        <f>E304*G304</f>
        <v>0</v>
      </c>
      <c r="I304" s="41">
        <f t="shared" si="89"/>
        <v>0</v>
      </c>
      <c r="J304" s="49">
        <f t="shared" si="90"/>
        <v>0</v>
      </c>
    </row>
    <row r="305" spans="1:10" x14ac:dyDescent="0.25">
      <c r="A305" s="50"/>
      <c r="B305" s="1" t="s">
        <v>74</v>
      </c>
      <c r="C305" s="46"/>
      <c r="D305" s="47" t="s">
        <v>414</v>
      </c>
      <c r="E305" s="48">
        <v>5.75</v>
      </c>
      <c r="F305" s="48">
        <f t="shared" si="87"/>
        <v>4.3125</v>
      </c>
      <c r="G305" s="42"/>
      <c r="H305" s="41">
        <f>E305*G305</f>
        <v>0</v>
      </c>
      <c r="I305" s="41">
        <f t="shared" si="89"/>
        <v>0</v>
      </c>
      <c r="J305" s="49">
        <f t="shared" si="90"/>
        <v>0</v>
      </c>
    </row>
    <row r="306" spans="1:10" x14ac:dyDescent="0.25">
      <c r="A306" s="50"/>
      <c r="B306" s="1" t="s">
        <v>64</v>
      </c>
      <c r="C306" s="46"/>
      <c r="D306" s="47" t="s">
        <v>415</v>
      </c>
      <c r="E306" s="48">
        <v>19.5</v>
      </c>
      <c r="F306" s="48">
        <f t="shared" si="87"/>
        <v>14.625</v>
      </c>
      <c r="G306" s="42"/>
      <c r="H306" s="41">
        <f>E306*G306</f>
        <v>0</v>
      </c>
      <c r="I306" s="41">
        <f t="shared" si="89"/>
        <v>0</v>
      </c>
      <c r="J306" s="49">
        <f t="shared" si="90"/>
        <v>0</v>
      </c>
    </row>
    <row r="307" spans="1:10" x14ac:dyDescent="0.25">
      <c r="A307" s="50"/>
      <c r="B307" s="1"/>
      <c r="C307" s="46"/>
      <c r="D307" s="47"/>
      <c r="E307" s="48"/>
      <c r="F307" s="48" t="str">
        <f t="shared" si="87"/>
        <v/>
      </c>
      <c r="G307" s="42"/>
      <c r="H307" s="41"/>
      <c r="I307" s="41"/>
      <c r="J307" s="49"/>
    </row>
    <row r="308" spans="1:10" x14ac:dyDescent="0.25">
      <c r="A308" s="50"/>
      <c r="B308" s="2" t="s">
        <v>416</v>
      </c>
      <c r="C308" s="46"/>
      <c r="D308" s="47"/>
      <c r="E308" s="48"/>
      <c r="F308" s="48" t="str">
        <f t="shared" si="87"/>
        <v/>
      </c>
      <c r="G308" s="42"/>
      <c r="H308" s="41"/>
      <c r="I308" s="41"/>
      <c r="J308" s="49"/>
    </row>
    <row r="309" spans="1:10" x14ac:dyDescent="0.25">
      <c r="A309" s="58"/>
      <c r="B309" s="1" t="s">
        <v>417</v>
      </c>
      <c r="C309" s="46" t="s">
        <v>9</v>
      </c>
      <c r="D309" s="47" t="s">
        <v>418</v>
      </c>
      <c r="E309" s="48">
        <v>6.95</v>
      </c>
      <c r="F309" s="48">
        <f t="shared" si="87"/>
        <v>5.2125000000000004</v>
      </c>
      <c r="G309" s="42"/>
      <c r="H309" s="41">
        <f t="shared" ref="H309:H319" si="91">E309*G309</f>
        <v>0</v>
      </c>
      <c r="I309" s="41">
        <f t="shared" si="89"/>
        <v>0</v>
      </c>
      <c r="J309" s="49">
        <f t="shared" si="90"/>
        <v>0</v>
      </c>
    </row>
    <row r="310" spans="1:10" x14ac:dyDescent="0.25">
      <c r="A310" s="58"/>
      <c r="B310" s="1" t="s">
        <v>419</v>
      </c>
      <c r="C310" s="46"/>
      <c r="D310" s="47" t="s">
        <v>420</v>
      </c>
      <c r="E310" s="48">
        <v>6.95</v>
      </c>
      <c r="F310" s="48">
        <f t="shared" si="87"/>
        <v>5.2125000000000004</v>
      </c>
      <c r="G310" s="42"/>
      <c r="H310" s="41">
        <f t="shared" si="91"/>
        <v>0</v>
      </c>
      <c r="I310" s="41">
        <f t="shared" si="89"/>
        <v>0</v>
      </c>
      <c r="J310" s="49">
        <f t="shared" si="90"/>
        <v>0</v>
      </c>
    </row>
    <row r="311" spans="1:10" x14ac:dyDescent="0.25">
      <c r="A311" s="58"/>
      <c r="B311" s="1" t="s">
        <v>421</v>
      </c>
      <c r="C311" s="46"/>
      <c r="D311" s="47" t="s">
        <v>422</v>
      </c>
      <c r="E311" s="48">
        <v>6.95</v>
      </c>
      <c r="F311" s="48">
        <f t="shared" si="87"/>
        <v>5.2125000000000004</v>
      </c>
      <c r="G311" s="42"/>
      <c r="H311" s="41">
        <f t="shared" si="91"/>
        <v>0</v>
      </c>
      <c r="I311" s="41">
        <f t="shared" si="89"/>
        <v>0</v>
      </c>
      <c r="J311" s="49">
        <f t="shared" si="90"/>
        <v>0</v>
      </c>
    </row>
    <row r="312" spans="1:10" x14ac:dyDescent="0.25">
      <c r="A312" s="58"/>
      <c r="B312" s="1" t="s">
        <v>423</v>
      </c>
      <c r="C312" s="46"/>
      <c r="D312" s="47" t="s">
        <v>424</v>
      </c>
      <c r="E312" s="48">
        <v>6.95</v>
      </c>
      <c r="F312" s="48">
        <f t="shared" si="87"/>
        <v>5.2125000000000004</v>
      </c>
      <c r="G312" s="42"/>
      <c r="H312" s="41">
        <f t="shared" si="91"/>
        <v>0</v>
      </c>
      <c r="I312" s="41">
        <f t="shared" si="89"/>
        <v>0</v>
      </c>
      <c r="J312" s="49">
        <f t="shared" si="90"/>
        <v>0</v>
      </c>
    </row>
    <row r="313" spans="1:10" x14ac:dyDescent="0.25">
      <c r="A313" s="58"/>
      <c r="B313" s="1" t="s">
        <v>74</v>
      </c>
      <c r="C313" s="46"/>
      <c r="D313" s="47" t="s">
        <v>425</v>
      </c>
      <c r="E313" s="48">
        <v>6.95</v>
      </c>
      <c r="F313" s="48">
        <f t="shared" si="87"/>
        <v>5.2125000000000004</v>
      </c>
      <c r="G313" s="42"/>
      <c r="H313" s="41">
        <f t="shared" si="91"/>
        <v>0</v>
      </c>
      <c r="I313" s="41">
        <f t="shared" si="89"/>
        <v>0</v>
      </c>
      <c r="J313" s="49">
        <f t="shared" si="90"/>
        <v>0</v>
      </c>
    </row>
    <row r="314" spans="1:10" x14ac:dyDescent="0.25">
      <c r="A314" s="58"/>
      <c r="B314" s="1" t="s">
        <v>426</v>
      </c>
      <c r="C314" s="46"/>
      <c r="D314" s="47" t="s">
        <v>427</v>
      </c>
      <c r="E314" s="48">
        <v>1.5</v>
      </c>
      <c r="F314" s="48">
        <f t="shared" si="87"/>
        <v>1.125</v>
      </c>
      <c r="G314" s="42"/>
      <c r="H314" s="41">
        <f t="shared" si="91"/>
        <v>0</v>
      </c>
      <c r="I314" s="41">
        <f t="shared" si="89"/>
        <v>0</v>
      </c>
      <c r="J314" s="49">
        <f t="shared" si="90"/>
        <v>0</v>
      </c>
    </row>
    <row r="315" spans="1:10" x14ac:dyDescent="0.25">
      <c r="A315" s="58"/>
      <c r="B315" s="1" t="s">
        <v>428</v>
      </c>
      <c r="C315" s="46"/>
      <c r="D315" s="47" t="s">
        <v>429</v>
      </c>
      <c r="E315" s="48">
        <v>34.950000000000003</v>
      </c>
      <c r="F315" s="48">
        <f t="shared" si="87"/>
        <v>26.212500000000002</v>
      </c>
      <c r="G315" s="42"/>
      <c r="H315" s="41">
        <f t="shared" si="91"/>
        <v>0</v>
      </c>
      <c r="I315" s="41">
        <f t="shared" si="89"/>
        <v>0</v>
      </c>
      <c r="J315" s="49">
        <f t="shared" si="90"/>
        <v>0</v>
      </c>
    </row>
    <row r="316" spans="1:10" x14ac:dyDescent="0.25">
      <c r="A316" s="50"/>
      <c r="B316" s="1" t="s">
        <v>430</v>
      </c>
      <c r="C316" s="65"/>
      <c r="D316" s="54" t="s">
        <v>431</v>
      </c>
      <c r="E316" s="48">
        <v>19.946666666666669</v>
      </c>
      <c r="F316" s="48">
        <f t="shared" si="87"/>
        <v>14.96</v>
      </c>
      <c r="G316" s="42"/>
      <c r="H316" s="41">
        <f t="shared" si="91"/>
        <v>0</v>
      </c>
      <c r="I316" s="41">
        <f t="shared" si="89"/>
        <v>0</v>
      </c>
      <c r="J316" s="49">
        <f t="shared" si="90"/>
        <v>0</v>
      </c>
    </row>
    <row r="317" spans="1:10" x14ac:dyDescent="0.25">
      <c r="A317" s="58"/>
      <c r="B317" s="1" t="s">
        <v>432</v>
      </c>
      <c r="C317" s="46"/>
      <c r="D317" s="47" t="s">
        <v>433</v>
      </c>
      <c r="E317" s="48">
        <v>52.95</v>
      </c>
      <c r="F317" s="48">
        <f t="shared" si="87"/>
        <v>39.712500000000006</v>
      </c>
      <c r="G317" s="42"/>
      <c r="H317" s="41">
        <f t="shared" si="91"/>
        <v>0</v>
      </c>
      <c r="I317" s="41">
        <f t="shared" si="89"/>
        <v>0</v>
      </c>
      <c r="J317" s="49">
        <f t="shared" si="90"/>
        <v>0</v>
      </c>
    </row>
    <row r="318" spans="1:10" x14ac:dyDescent="0.25">
      <c r="A318" s="58"/>
      <c r="B318" s="1" t="s">
        <v>434</v>
      </c>
      <c r="C318" s="46"/>
      <c r="D318" s="47" t="s">
        <v>435</v>
      </c>
      <c r="E318" s="48">
        <v>79.5</v>
      </c>
      <c r="F318" s="48">
        <f t="shared" si="87"/>
        <v>59.625</v>
      </c>
      <c r="G318" s="42"/>
      <c r="H318" s="41">
        <f t="shared" si="91"/>
        <v>0</v>
      </c>
      <c r="I318" s="41">
        <f t="shared" si="89"/>
        <v>0</v>
      </c>
      <c r="J318" s="49">
        <f t="shared" si="90"/>
        <v>0</v>
      </c>
    </row>
    <row r="319" spans="1:10" x14ac:dyDescent="0.25">
      <c r="A319" s="58"/>
      <c r="B319" s="1" t="s">
        <v>436</v>
      </c>
      <c r="C319" s="46"/>
      <c r="D319" s="47" t="s">
        <v>437</v>
      </c>
      <c r="E319" s="48">
        <v>21.95</v>
      </c>
      <c r="F319" s="48">
        <f t="shared" si="87"/>
        <v>16.462499999999999</v>
      </c>
      <c r="G319" s="42"/>
      <c r="H319" s="41">
        <f t="shared" si="91"/>
        <v>0</v>
      </c>
      <c r="I319" s="41">
        <f t="shared" si="89"/>
        <v>0</v>
      </c>
      <c r="J319" s="49">
        <f t="shared" si="90"/>
        <v>0</v>
      </c>
    </row>
    <row r="320" spans="1:10" x14ac:dyDescent="0.25">
      <c r="A320" s="58"/>
      <c r="B320" s="1"/>
      <c r="C320" s="46"/>
      <c r="D320" s="47"/>
      <c r="E320" s="48"/>
      <c r="F320" s="48" t="str">
        <f t="shared" si="87"/>
        <v/>
      </c>
      <c r="G320" s="42"/>
      <c r="H320" s="41"/>
      <c r="I320" s="41"/>
      <c r="J320" s="49"/>
    </row>
    <row r="321" spans="1:10" x14ac:dyDescent="0.25">
      <c r="A321" s="68"/>
      <c r="B321" s="1" t="s">
        <v>438</v>
      </c>
      <c r="C321" s="46" t="s">
        <v>43</v>
      </c>
      <c r="D321" s="47" t="s">
        <v>439</v>
      </c>
      <c r="E321" s="48">
        <v>3.5</v>
      </c>
      <c r="F321" s="48" t="s">
        <v>184</v>
      </c>
      <c r="G321" s="42"/>
      <c r="H321" s="41">
        <f t="shared" ref="H321" si="92">E321*G321</f>
        <v>0</v>
      </c>
      <c r="I321" s="41" t="s">
        <v>184</v>
      </c>
      <c r="J321" s="48" t="s">
        <v>184</v>
      </c>
    </row>
    <row r="322" spans="1:10" x14ac:dyDescent="0.25">
      <c r="A322" s="50"/>
      <c r="B322" s="1" t="s">
        <v>440</v>
      </c>
      <c r="C322" s="46"/>
      <c r="D322" s="47" t="s">
        <v>441</v>
      </c>
      <c r="E322" s="48">
        <v>3.5</v>
      </c>
      <c r="F322" s="48" t="s">
        <v>184</v>
      </c>
      <c r="G322" s="42"/>
      <c r="H322" s="41">
        <f t="shared" ref="H322:H327" si="93">E322*G322</f>
        <v>0</v>
      </c>
      <c r="I322" s="41" t="s">
        <v>184</v>
      </c>
      <c r="J322" s="48" t="s">
        <v>184</v>
      </c>
    </row>
    <row r="323" spans="1:10" x14ac:dyDescent="0.25">
      <c r="A323" s="50"/>
      <c r="B323" s="1" t="s">
        <v>442</v>
      </c>
      <c r="C323" s="46"/>
      <c r="D323" s="47" t="s">
        <v>443</v>
      </c>
      <c r="E323" s="48">
        <v>3.5</v>
      </c>
      <c r="F323" s="48" t="s">
        <v>184</v>
      </c>
      <c r="G323" s="42"/>
      <c r="H323" s="41">
        <f t="shared" si="93"/>
        <v>0</v>
      </c>
      <c r="I323" s="41" t="s">
        <v>184</v>
      </c>
      <c r="J323" s="48" t="s">
        <v>184</v>
      </c>
    </row>
    <row r="324" spans="1:10" x14ac:dyDescent="0.25">
      <c r="A324" s="50"/>
      <c r="B324" s="1" t="s">
        <v>444</v>
      </c>
      <c r="C324" s="46"/>
      <c r="D324" s="47" t="s">
        <v>445</v>
      </c>
      <c r="E324" s="48">
        <v>3.5</v>
      </c>
      <c r="F324" s="48" t="s">
        <v>184</v>
      </c>
      <c r="G324" s="42"/>
      <c r="H324" s="41">
        <f t="shared" si="93"/>
        <v>0</v>
      </c>
      <c r="I324" s="41" t="s">
        <v>184</v>
      </c>
      <c r="J324" s="48" t="s">
        <v>184</v>
      </c>
    </row>
    <row r="325" spans="1:10" x14ac:dyDescent="0.25">
      <c r="A325" s="50"/>
      <c r="B325" s="1" t="s">
        <v>446</v>
      </c>
      <c r="C325" s="46"/>
      <c r="D325" s="47" t="s">
        <v>447</v>
      </c>
      <c r="E325" s="48">
        <v>3.5</v>
      </c>
      <c r="F325" s="48" t="s">
        <v>184</v>
      </c>
      <c r="G325" s="42"/>
      <c r="H325" s="41">
        <f t="shared" si="93"/>
        <v>0</v>
      </c>
      <c r="I325" s="41" t="s">
        <v>184</v>
      </c>
      <c r="J325" s="48" t="s">
        <v>184</v>
      </c>
    </row>
    <row r="326" spans="1:10" x14ac:dyDescent="0.25">
      <c r="A326" s="50"/>
      <c r="B326" s="1" t="s">
        <v>448</v>
      </c>
      <c r="C326" s="46"/>
      <c r="D326" s="47" t="s">
        <v>449</v>
      </c>
      <c r="E326" s="48">
        <v>0.99</v>
      </c>
      <c r="F326" s="48" t="s">
        <v>184</v>
      </c>
      <c r="G326" s="42"/>
      <c r="H326" s="41">
        <f t="shared" si="93"/>
        <v>0</v>
      </c>
      <c r="I326" s="41" t="s">
        <v>184</v>
      </c>
      <c r="J326" s="48" t="s">
        <v>184</v>
      </c>
    </row>
    <row r="327" spans="1:10" x14ac:dyDescent="0.25">
      <c r="A327" s="50"/>
      <c r="B327" s="1" t="s">
        <v>450</v>
      </c>
      <c r="C327" s="46"/>
      <c r="D327" s="47" t="s">
        <v>451</v>
      </c>
      <c r="E327" s="48">
        <v>16.95</v>
      </c>
      <c r="F327" s="48" t="s">
        <v>184</v>
      </c>
      <c r="G327" s="42"/>
      <c r="H327" s="41">
        <f t="shared" si="93"/>
        <v>0</v>
      </c>
      <c r="I327" s="41" t="s">
        <v>184</v>
      </c>
      <c r="J327" s="48" t="s">
        <v>184</v>
      </c>
    </row>
    <row r="328" spans="1:10" s="43" customFormat="1" x14ac:dyDescent="0.25">
      <c r="A328" s="50"/>
      <c r="B328" s="90" t="s">
        <v>1065</v>
      </c>
      <c r="C328" s="46"/>
      <c r="D328" s="47"/>
      <c r="E328" s="48"/>
      <c r="F328" s="48"/>
      <c r="G328" s="42"/>
      <c r="H328" s="41"/>
      <c r="I328" s="41"/>
      <c r="J328" s="49"/>
    </row>
    <row r="329" spans="1:10" s="43" customFormat="1" x14ac:dyDescent="0.25">
      <c r="A329" s="50"/>
      <c r="B329" s="90"/>
      <c r="C329" s="46"/>
      <c r="D329" s="47"/>
      <c r="E329" s="48"/>
      <c r="F329" s="48"/>
      <c r="G329" s="42"/>
      <c r="H329" s="41"/>
      <c r="I329" s="41"/>
      <c r="J329" s="49"/>
    </row>
    <row r="330" spans="1:10" s="43" customFormat="1" x14ac:dyDescent="0.25">
      <c r="A330" s="50"/>
      <c r="B330" s="1" t="s">
        <v>1051</v>
      </c>
      <c r="C330" s="46" t="s">
        <v>184</v>
      </c>
      <c r="D330" s="47" t="s">
        <v>1044</v>
      </c>
      <c r="E330" s="48">
        <v>4.95</v>
      </c>
      <c r="F330" s="48">
        <f t="shared" ref="F330" si="94">IF(E330="","",E330*0.75)</f>
        <v>3.7125000000000004</v>
      </c>
      <c r="G330" s="42"/>
      <c r="H330" s="41">
        <f t="shared" ref="H330" si="95">E330*G330</f>
        <v>0</v>
      </c>
      <c r="I330" s="41">
        <f t="shared" ref="I330" si="96">F330*G330</f>
        <v>0</v>
      </c>
      <c r="J330" s="49">
        <f t="shared" ref="J330" si="97">H330-I330</f>
        <v>0</v>
      </c>
    </row>
    <row r="331" spans="1:10" s="43" customFormat="1" x14ac:dyDescent="0.25">
      <c r="A331" s="58" t="s">
        <v>176</v>
      </c>
      <c r="B331" s="1" t="s">
        <v>1053</v>
      </c>
      <c r="C331" s="46" t="s">
        <v>184</v>
      </c>
      <c r="D331" s="47" t="s">
        <v>1046</v>
      </c>
      <c r="E331" s="48">
        <v>16.989999999999998</v>
      </c>
      <c r="F331" s="48">
        <f t="shared" ref="F331:F333" si="98">IF(E331="","",E331*0.75)</f>
        <v>12.7425</v>
      </c>
      <c r="G331" s="42"/>
      <c r="H331" s="41">
        <f t="shared" ref="H331:H333" si="99">E331*G331</f>
        <v>0</v>
      </c>
      <c r="I331" s="41">
        <f t="shared" ref="I331:I333" si="100">F331*G331</f>
        <v>0</v>
      </c>
      <c r="J331" s="49">
        <f t="shared" ref="J331:J333" si="101">H331-I331</f>
        <v>0</v>
      </c>
    </row>
    <row r="332" spans="1:10" s="43" customFormat="1" x14ac:dyDescent="0.25">
      <c r="A332" s="58" t="s">
        <v>176</v>
      </c>
      <c r="B332" s="1" t="s">
        <v>1055</v>
      </c>
      <c r="C332" s="46" t="s">
        <v>184</v>
      </c>
      <c r="D332" s="47" t="s">
        <v>1048</v>
      </c>
      <c r="E332" s="48">
        <v>29.99</v>
      </c>
      <c r="F332" s="48">
        <f t="shared" si="98"/>
        <v>22.4925</v>
      </c>
      <c r="G332" s="42"/>
      <c r="H332" s="41">
        <f t="shared" si="99"/>
        <v>0</v>
      </c>
      <c r="I332" s="41">
        <f t="shared" si="100"/>
        <v>0</v>
      </c>
      <c r="J332" s="49">
        <f t="shared" si="101"/>
        <v>0</v>
      </c>
    </row>
    <row r="333" spans="1:10" s="43" customFormat="1" x14ac:dyDescent="0.25">
      <c r="A333" s="58" t="s">
        <v>176</v>
      </c>
      <c r="B333" s="1" t="s">
        <v>1056</v>
      </c>
      <c r="C333" s="46" t="s">
        <v>184</v>
      </c>
      <c r="D333" s="47" t="s">
        <v>1049</v>
      </c>
      <c r="E333" s="48">
        <v>11.99</v>
      </c>
      <c r="F333" s="48">
        <f t="shared" si="98"/>
        <v>8.9924999999999997</v>
      </c>
      <c r="G333" s="42"/>
      <c r="H333" s="41">
        <f t="shared" si="99"/>
        <v>0</v>
      </c>
      <c r="I333" s="41">
        <f t="shared" si="100"/>
        <v>0</v>
      </c>
      <c r="J333" s="49">
        <f t="shared" si="101"/>
        <v>0</v>
      </c>
    </row>
    <row r="334" spans="1:10" s="43" customFormat="1" x14ac:dyDescent="0.25">
      <c r="A334" s="50"/>
      <c r="B334" s="2"/>
      <c r="C334" s="46"/>
      <c r="D334" s="47"/>
      <c r="E334" s="48"/>
      <c r="F334" s="48"/>
      <c r="G334" s="42"/>
      <c r="H334" s="41"/>
      <c r="I334" s="41"/>
      <c r="J334" s="49"/>
    </row>
    <row r="335" spans="1:10" s="43" customFormat="1" x14ac:dyDescent="0.25">
      <c r="A335" s="58" t="s">
        <v>176</v>
      </c>
      <c r="B335" s="2" t="s">
        <v>987</v>
      </c>
      <c r="C335" s="61" t="s">
        <v>847</v>
      </c>
      <c r="D335" s="47" t="s">
        <v>988</v>
      </c>
      <c r="E335" s="48">
        <v>80</v>
      </c>
      <c r="F335" s="48">
        <f t="shared" si="87"/>
        <v>60</v>
      </c>
      <c r="G335" s="42"/>
      <c r="H335" s="41">
        <f>E335*G335</f>
        <v>0</v>
      </c>
      <c r="I335" s="41">
        <f t="shared" ref="I335" si="102">F335*G335</f>
        <v>0</v>
      </c>
      <c r="J335" s="49">
        <f t="shared" ref="J335" si="103">H335-I335</f>
        <v>0</v>
      </c>
    </row>
    <row r="336" spans="1:10" s="43" customFormat="1" x14ac:dyDescent="0.25">
      <c r="A336" s="50"/>
      <c r="B336" s="1"/>
      <c r="C336" s="46"/>
      <c r="D336" s="47"/>
      <c r="E336" s="48"/>
      <c r="F336" s="48" t="str">
        <f t="shared" si="87"/>
        <v/>
      </c>
      <c r="G336" s="42"/>
      <c r="H336" s="41"/>
      <c r="I336" s="41"/>
      <c r="J336" s="49"/>
    </row>
    <row r="337" spans="1:10" s="43" customFormat="1" x14ac:dyDescent="0.25">
      <c r="A337" s="58" t="s">
        <v>176</v>
      </c>
      <c r="B337" s="2" t="s">
        <v>994</v>
      </c>
      <c r="C337" s="61" t="s">
        <v>847</v>
      </c>
      <c r="D337" s="47" t="s">
        <v>995</v>
      </c>
      <c r="E337" s="48">
        <v>13.95</v>
      </c>
      <c r="F337" s="48">
        <f t="shared" ref="F337:F338" si="104">IF(E337="","",E337*0.75)</f>
        <v>10.462499999999999</v>
      </c>
      <c r="G337" s="42"/>
      <c r="H337" s="41">
        <f>E337*G337</f>
        <v>0</v>
      </c>
      <c r="I337" s="41">
        <f t="shared" ref="I337" si="105">F337*G337</f>
        <v>0</v>
      </c>
      <c r="J337" s="49">
        <f t="shared" ref="J337" si="106">H337-I337</f>
        <v>0</v>
      </c>
    </row>
    <row r="338" spans="1:10" s="43" customFormat="1" x14ac:dyDescent="0.25">
      <c r="A338" s="50"/>
      <c r="B338" s="1"/>
      <c r="C338" s="46"/>
      <c r="D338" s="47"/>
      <c r="E338" s="48"/>
      <c r="F338" s="48" t="str">
        <f t="shared" si="104"/>
        <v/>
      </c>
      <c r="G338" s="42"/>
      <c r="H338" s="41"/>
      <c r="I338" s="41"/>
      <c r="J338" s="49"/>
    </row>
    <row r="339" spans="1:10" x14ac:dyDescent="0.25">
      <c r="A339" s="58"/>
      <c r="B339" s="2" t="s">
        <v>452</v>
      </c>
      <c r="C339" s="61" t="s">
        <v>178</v>
      </c>
      <c r="D339" s="47" t="s">
        <v>453</v>
      </c>
      <c r="E339" s="48">
        <v>19.95</v>
      </c>
      <c r="F339" s="48">
        <f t="shared" si="87"/>
        <v>14.962499999999999</v>
      </c>
      <c r="G339" s="42"/>
      <c r="H339" s="41">
        <f>E339*G339</f>
        <v>0</v>
      </c>
      <c r="I339" s="41">
        <f t="shared" si="89"/>
        <v>0</v>
      </c>
      <c r="J339" s="49">
        <f t="shared" si="90"/>
        <v>0</v>
      </c>
    </row>
    <row r="340" spans="1:10" x14ac:dyDescent="0.25">
      <c r="A340" s="50"/>
      <c r="B340" s="1"/>
      <c r="C340" s="46"/>
      <c r="D340" s="47"/>
      <c r="E340" s="48"/>
      <c r="F340" s="48" t="str">
        <f t="shared" si="87"/>
        <v/>
      </c>
      <c r="G340" s="42"/>
      <c r="H340" s="41"/>
      <c r="I340" s="41"/>
      <c r="J340" s="49"/>
    </row>
    <row r="341" spans="1:10" ht="26.4" x14ac:dyDescent="0.25">
      <c r="A341" s="50"/>
      <c r="B341" s="2" t="s">
        <v>454</v>
      </c>
      <c r="C341" s="46" t="s">
        <v>111</v>
      </c>
      <c r="D341" s="47"/>
      <c r="E341" s="48"/>
      <c r="F341" s="48" t="str">
        <f t="shared" si="87"/>
        <v/>
      </c>
      <c r="G341" s="42"/>
      <c r="H341" s="41"/>
      <c r="I341" s="41"/>
      <c r="J341" s="49"/>
    </row>
    <row r="342" spans="1:10" x14ac:dyDescent="0.25">
      <c r="A342" s="58"/>
      <c r="B342" s="1" t="s">
        <v>455</v>
      </c>
      <c r="C342" s="46"/>
      <c r="D342" s="47" t="s">
        <v>456</v>
      </c>
      <c r="E342" s="48">
        <v>29.95</v>
      </c>
      <c r="F342" s="48">
        <f t="shared" si="87"/>
        <v>22.462499999999999</v>
      </c>
      <c r="G342" s="42"/>
      <c r="H342" s="41">
        <f>E342*G342</f>
        <v>0</v>
      </c>
      <c r="I342" s="41">
        <f t="shared" si="89"/>
        <v>0</v>
      </c>
      <c r="J342" s="49">
        <f t="shared" si="90"/>
        <v>0</v>
      </c>
    </row>
    <row r="343" spans="1:10" x14ac:dyDescent="0.25">
      <c r="A343" s="58"/>
      <c r="B343" s="1" t="s">
        <v>457</v>
      </c>
      <c r="C343" s="46"/>
      <c r="D343" s="47" t="s">
        <v>458</v>
      </c>
      <c r="E343" s="48">
        <v>3.95</v>
      </c>
      <c r="F343" s="48">
        <f t="shared" si="87"/>
        <v>2.9625000000000004</v>
      </c>
      <c r="G343" s="42"/>
      <c r="H343" s="41">
        <f>E343*G343</f>
        <v>0</v>
      </c>
      <c r="I343" s="41">
        <f t="shared" si="89"/>
        <v>0</v>
      </c>
      <c r="J343" s="49">
        <f t="shared" si="90"/>
        <v>0</v>
      </c>
    </row>
    <row r="344" spans="1:10" ht="26.4" x14ac:dyDescent="0.25">
      <c r="A344" s="58"/>
      <c r="B344" s="1" t="s">
        <v>459</v>
      </c>
      <c r="C344" s="46"/>
      <c r="D344" s="47" t="s">
        <v>460</v>
      </c>
      <c r="E344" s="48">
        <v>59.95</v>
      </c>
      <c r="F344" s="48">
        <f t="shared" si="87"/>
        <v>44.962500000000006</v>
      </c>
      <c r="G344" s="42"/>
      <c r="H344" s="41">
        <f>E344*G344</f>
        <v>0</v>
      </c>
      <c r="I344" s="41">
        <f t="shared" si="89"/>
        <v>0</v>
      </c>
      <c r="J344" s="49">
        <f t="shared" si="90"/>
        <v>0</v>
      </c>
    </row>
    <row r="345" spans="1:10" x14ac:dyDescent="0.25">
      <c r="A345" s="50"/>
      <c r="B345" s="1"/>
      <c r="C345" s="46"/>
      <c r="D345" s="47"/>
      <c r="E345" s="48"/>
      <c r="F345" s="48" t="str">
        <f t="shared" si="87"/>
        <v/>
      </c>
      <c r="G345" s="42"/>
      <c r="H345" s="41"/>
      <c r="I345" s="41"/>
      <c r="J345" s="49"/>
    </row>
    <row r="346" spans="1:10" x14ac:dyDescent="0.25">
      <c r="A346" s="50"/>
      <c r="B346" s="2" t="s">
        <v>461</v>
      </c>
      <c r="C346" s="46"/>
      <c r="D346" s="47"/>
      <c r="E346" s="48"/>
      <c r="F346" s="48" t="str">
        <f t="shared" si="87"/>
        <v/>
      </c>
      <c r="G346" s="42"/>
      <c r="H346" s="41"/>
      <c r="I346" s="41"/>
      <c r="J346" s="49"/>
    </row>
    <row r="347" spans="1:10" x14ac:dyDescent="0.25">
      <c r="A347" s="50"/>
      <c r="B347" s="1" t="s">
        <v>1039</v>
      </c>
      <c r="C347" s="46" t="s">
        <v>90</v>
      </c>
      <c r="D347" s="47" t="s">
        <v>462</v>
      </c>
      <c r="E347" s="48">
        <v>3.75</v>
      </c>
      <c r="F347" s="48" t="s">
        <v>184</v>
      </c>
      <c r="G347" s="42"/>
      <c r="H347" s="41">
        <f t="shared" ref="H347:H349" si="107">E347*G347</f>
        <v>0</v>
      </c>
      <c r="I347" s="41" t="s">
        <v>184</v>
      </c>
      <c r="J347" s="48" t="s">
        <v>184</v>
      </c>
    </row>
    <row r="348" spans="1:10" x14ac:dyDescent="0.25">
      <c r="A348" s="50"/>
      <c r="B348" s="1" t="s">
        <v>1040</v>
      </c>
      <c r="C348" s="46" t="s">
        <v>311</v>
      </c>
      <c r="D348" s="47" t="s">
        <v>463</v>
      </c>
      <c r="E348" s="48">
        <v>3.75</v>
      </c>
      <c r="F348" s="48" t="s">
        <v>184</v>
      </c>
      <c r="G348" s="42"/>
      <c r="H348" s="41">
        <f t="shared" si="107"/>
        <v>0</v>
      </c>
      <c r="I348" s="41" t="s">
        <v>184</v>
      </c>
      <c r="J348" s="48" t="s">
        <v>184</v>
      </c>
    </row>
    <row r="349" spans="1:10" s="43" customFormat="1" x14ac:dyDescent="0.25">
      <c r="A349" s="50"/>
      <c r="B349" s="1" t="s">
        <v>1041</v>
      </c>
      <c r="C349" s="61" t="s">
        <v>311</v>
      </c>
      <c r="D349" s="47" t="s">
        <v>1038</v>
      </c>
      <c r="E349" s="48">
        <v>6.95</v>
      </c>
      <c r="F349" s="48" t="s">
        <v>184</v>
      </c>
      <c r="G349" s="42"/>
      <c r="H349" s="41">
        <f t="shared" si="107"/>
        <v>0</v>
      </c>
      <c r="I349" s="41" t="s">
        <v>184</v>
      </c>
      <c r="J349" s="48" t="s">
        <v>184</v>
      </c>
    </row>
    <row r="350" spans="1:10" s="43" customFormat="1" x14ac:dyDescent="0.25">
      <c r="A350" s="50"/>
      <c r="B350" s="90" t="s">
        <v>1077</v>
      </c>
      <c r="C350" s="46"/>
      <c r="D350" s="47"/>
      <c r="E350" s="48"/>
      <c r="F350" s="48"/>
      <c r="G350" s="42"/>
      <c r="H350" s="41"/>
      <c r="I350" s="41"/>
      <c r="J350" s="49"/>
    </row>
    <row r="351" spans="1:10" x14ac:dyDescent="0.25">
      <c r="A351" s="50"/>
      <c r="B351" s="2"/>
      <c r="C351" s="46"/>
      <c r="D351" s="47"/>
      <c r="E351" s="48"/>
      <c r="F351" s="48" t="str">
        <f t="shared" si="87"/>
        <v/>
      </c>
      <c r="G351" s="42"/>
      <c r="H351" s="41"/>
      <c r="I351" s="41"/>
      <c r="J351" s="49"/>
    </row>
    <row r="352" spans="1:10" ht="26.4" x14ac:dyDescent="0.25">
      <c r="A352" s="58"/>
      <c r="B352" s="2" t="s">
        <v>1000</v>
      </c>
      <c r="C352" s="46" t="s">
        <v>9</v>
      </c>
      <c r="D352" s="47" t="s">
        <v>464</v>
      </c>
      <c r="E352" s="48">
        <v>80</v>
      </c>
      <c r="F352" s="48">
        <f t="shared" si="87"/>
        <v>60</v>
      </c>
      <c r="G352" s="42"/>
      <c r="H352" s="41">
        <f>E352*G352</f>
        <v>0</v>
      </c>
      <c r="I352" s="41">
        <f t="shared" si="89"/>
        <v>0</v>
      </c>
      <c r="J352" s="49">
        <f t="shared" si="90"/>
        <v>0</v>
      </c>
    </row>
    <row r="353" spans="1:10" x14ac:dyDescent="0.25">
      <c r="A353" s="50"/>
      <c r="B353" s="1"/>
      <c r="C353" s="46"/>
      <c r="D353" s="47"/>
      <c r="E353" s="48"/>
      <c r="F353" s="48" t="str">
        <f t="shared" si="87"/>
        <v/>
      </c>
      <c r="G353" s="42"/>
      <c r="H353" s="41"/>
      <c r="I353" s="41"/>
      <c r="J353" s="49"/>
    </row>
    <row r="354" spans="1:10" x14ac:dyDescent="0.25">
      <c r="A354" s="58"/>
      <c r="B354" s="2" t="s">
        <v>465</v>
      </c>
      <c r="C354" s="46" t="s">
        <v>53</v>
      </c>
      <c r="D354" s="47"/>
      <c r="E354" s="48"/>
      <c r="F354" s="48" t="str">
        <f t="shared" si="87"/>
        <v/>
      </c>
      <c r="G354" s="42"/>
      <c r="H354" s="41"/>
      <c r="I354" s="41"/>
      <c r="J354" s="49"/>
    </row>
    <row r="355" spans="1:10" x14ac:dyDescent="0.25">
      <c r="A355" s="58"/>
      <c r="B355" s="1" t="s">
        <v>466</v>
      </c>
      <c r="C355" s="46"/>
      <c r="D355" s="47" t="s">
        <v>467</v>
      </c>
      <c r="E355" s="48">
        <v>7.95</v>
      </c>
      <c r="F355" s="48">
        <f t="shared" si="87"/>
        <v>5.9625000000000004</v>
      </c>
      <c r="G355" s="42"/>
      <c r="H355" s="41">
        <f>E355*G355</f>
        <v>0</v>
      </c>
      <c r="I355" s="41">
        <f t="shared" si="89"/>
        <v>0</v>
      </c>
      <c r="J355" s="49">
        <f t="shared" si="90"/>
        <v>0</v>
      </c>
    </row>
    <row r="356" spans="1:10" x14ac:dyDescent="0.25">
      <c r="A356" s="58"/>
      <c r="B356" s="1" t="s">
        <v>468</v>
      </c>
      <c r="C356" s="46"/>
      <c r="D356" s="47" t="s">
        <v>469</v>
      </c>
      <c r="E356" s="48">
        <v>7.95</v>
      </c>
      <c r="F356" s="48">
        <f t="shared" si="87"/>
        <v>5.9625000000000004</v>
      </c>
      <c r="G356" s="42"/>
      <c r="H356" s="41">
        <f>E356*G356</f>
        <v>0</v>
      </c>
      <c r="I356" s="41">
        <f t="shared" si="89"/>
        <v>0</v>
      </c>
      <c r="J356" s="49">
        <f t="shared" si="90"/>
        <v>0</v>
      </c>
    </row>
    <row r="357" spans="1:10" x14ac:dyDescent="0.25">
      <c r="A357" s="58"/>
      <c r="B357" s="1" t="s">
        <v>470</v>
      </c>
      <c r="C357" s="46"/>
      <c r="D357" s="47" t="s">
        <v>471</v>
      </c>
      <c r="E357" s="48">
        <v>7.95</v>
      </c>
      <c r="F357" s="48">
        <f t="shared" si="87"/>
        <v>5.9625000000000004</v>
      </c>
      <c r="G357" s="42"/>
      <c r="H357" s="41">
        <f>E357*G357</f>
        <v>0</v>
      </c>
      <c r="I357" s="41">
        <f t="shared" si="89"/>
        <v>0</v>
      </c>
      <c r="J357" s="49">
        <f t="shared" si="90"/>
        <v>0</v>
      </c>
    </row>
    <row r="358" spans="1:10" x14ac:dyDescent="0.25">
      <c r="A358" s="58"/>
      <c r="B358" s="1" t="s">
        <v>472</v>
      </c>
      <c r="C358" s="46"/>
      <c r="D358" s="47" t="s">
        <v>473</v>
      </c>
      <c r="E358" s="48">
        <v>7.95</v>
      </c>
      <c r="F358" s="48">
        <f t="shared" si="87"/>
        <v>5.9625000000000004</v>
      </c>
      <c r="G358" s="42"/>
      <c r="H358" s="41">
        <f>E358*G358</f>
        <v>0</v>
      </c>
      <c r="I358" s="41">
        <f t="shared" si="89"/>
        <v>0</v>
      </c>
      <c r="J358" s="49">
        <f t="shared" si="90"/>
        <v>0</v>
      </c>
    </row>
    <row r="359" spans="1:10" x14ac:dyDescent="0.25">
      <c r="A359" s="58"/>
      <c r="B359" s="69" t="s">
        <v>474</v>
      </c>
      <c r="C359" s="46"/>
      <c r="D359" s="47" t="s">
        <v>475</v>
      </c>
      <c r="E359" s="48">
        <v>29.95</v>
      </c>
      <c r="F359" s="48">
        <f t="shared" ref="F359:F451" si="108">IF(E359="","",E359*0.75)</f>
        <v>22.462499999999999</v>
      </c>
      <c r="G359" s="42"/>
      <c r="H359" s="41">
        <f>E359*G359</f>
        <v>0</v>
      </c>
      <c r="I359" s="41">
        <f t="shared" si="89"/>
        <v>0</v>
      </c>
      <c r="J359" s="49">
        <f t="shared" si="90"/>
        <v>0</v>
      </c>
    </row>
    <row r="360" spans="1:10" x14ac:dyDescent="0.25">
      <c r="A360" s="55"/>
      <c r="B360" s="1"/>
      <c r="C360" s="46"/>
      <c r="D360" s="47"/>
      <c r="E360" s="48"/>
      <c r="F360" s="48" t="str">
        <f t="shared" si="108"/>
        <v/>
      </c>
      <c r="G360" s="42"/>
      <c r="H360" s="41"/>
      <c r="I360" s="41"/>
      <c r="J360" s="49"/>
    </row>
    <row r="361" spans="1:10" s="43" customFormat="1" x14ac:dyDescent="0.25">
      <c r="A361" s="58" t="s">
        <v>176</v>
      </c>
      <c r="B361" s="2" t="s">
        <v>998</v>
      </c>
      <c r="C361" s="61" t="s">
        <v>847</v>
      </c>
      <c r="D361" s="47" t="s">
        <v>999</v>
      </c>
      <c r="E361" s="48">
        <v>8.9499999999999993</v>
      </c>
      <c r="F361" s="48">
        <f t="shared" si="108"/>
        <v>6.7124999999999995</v>
      </c>
      <c r="G361" s="42"/>
      <c r="H361" s="41">
        <f>E361*G361</f>
        <v>0</v>
      </c>
      <c r="I361" s="41">
        <f t="shared" ref="I361" si="109">F361*G361</f>
        <v>0</v>
      </c>
      <c r="J361" s="49">
        <f t="shared" ref="J361" si="110">H361-I361</f>
        <v>0</v>
      </c>
    </row>
    <row r="362" spans="1:10" s="43" customFormat="1" x14ac:dyDescent="0.25">
      <c r="A362" s="50"/>
      <c r="B362" s="1"/>
      <c r="C362" s="46"/>
      <c r="D362" s="47"/>
      <c r="E362" s="48"/>
      <c r="F362" s="48" t="str">
        <f t="shared" si="108"/>
        <v/>
      </c>
      <c r="G362" s="42"/>
      <c r="H362" s="41"/>
      <c r="I362" s="41"/>
      <c r="J362" s="49"/>
    </row>
    <row r="363" spans="1:10" x14ac:dyDescent="0.25">
      <c r="A363" s="58"/>
      <c r="B363" s="2" t="s">
        <v>476</v>
      </c>
      <c r="C363" s="46" t="s">
        <v>9</v>
      </c>
      <c r="D363" s="47" t="s">
        <v>477</v>
      </c>
      <c r="E363" s="48">
        <v>99</v>
      </c>
      <c r="F363" s="48">
        <f t="shared" si="108"/>
        <v>74.25</v>
      </c>
      <c r="G363" s="42"/>
      <c r="H363" s="41">
        <f>E363*G363</f>
        <v>0</v>
      </c>
      <c r="I363" s="41">
        <f t="shared" si="89"/>
        <v>0</v>
      </c>
      <c r="J363" s="49">
        <f t="shared" si="90"/>
        <v>0</v>
      </c>
    </row>
    <row r="364" spans="1:10" x14ac:dyDescent="0.25">
      <c r="A364" s="50"/>
      <c r="B364" s="1"/>
      <c r="C364" s="46"/>
      <c r="D364" s="47"/>
      <c r="E364" s="48"/>
      <c r="F364" s="48" t="str">
        <f t="shared" si="108"/>
        <v/>
      </c>
      <c r="G364" s="42"/>
      <c r="H364" s="41"/>
      <c r="I364" s="41"/>
      <c r="J364" s="49"/>
    </row>
    <row r="365" spans="1:10" x14ac:dyDescent="0.25">
      <c r="A365" s="70"/>
      <c r="B365" s="2" t="s">
        <v>478</v>
      </c>
      <c r="C365" s="46" t="s">
        <v>111</v>
      </c>
      <c r="D365" s="47"/>
      <c r="E365" s="48"/>
      <c r="F365" s="48" t="str">
        <f t="shared" si="108"/>
        <v/>
      </c>
      <c r="G365" s="42"/>
      <c r="H365" s="41"/>
      <c r="I365" s="41"/>
      <c r="J365" s="49"/>
    </row>
    <row r="366" spans="1:10" x14ac:dyDescent="0.25">
      <c r="A366" s="55"/>
      <c r="B366" s="1" t="s">
        <v>479</v>
      </c>
      <c r="C366" s="46"/>
      <c r="D366" s="47" t="s">
        <v>480</v>
      </c>
      <c r="E366" s="48">
        <v>6.95</v>
      </c>
      <c r="F366" s="48">
        <f t="shared" si="108"/>
        <v>5.2125000000000004</v>
      </c>
      <c r="G366" s="42"/>
      <c r="H366" s="41">
        <f t="shared" ref="H366:H375" si="111">E366*G366</f>
        <v>0</v>
      </c>
      <c r="I366" s="41">
        <f t="shared" si="89"/>
        <v>0</v>
      </c>
      <c r="J366" s="49">
        <f t="shared" si="90"/>
        <v>0</v>
      </c>
    </row>
    <row r="367" spans="1:10" x14ac:dyDescent="0.25">
      <c r="A367" s="55"/>
      <c r="B367" s="1" t="s">
        <v>481</v>
      </c>
      <c r="C367" s="46"/>
      <c r="D367" s="47" t="s">
        <v>482</v>
      </c>
      <c r="E367" s="48">
        <v>6.95</v>
      </c>
      <c r="F367" s="48">
        <f t="shared" si="108"/>
        <v>5.2125000000000004</v>
      </c>
      <c r="G367" s="42"/>
      <c r="H367" s="41">
        <f t="shared" si="111"/>
        <v>0</v>
      </c>
      <c r="I367" s="41">
        <f t="shared" si="89"/>
        <v>0</v>
      </c>
      <c r="J367" s="49">
        <f t="shared" si="90"/>
        <v>0</v>
      </c>
    </row>
    <row r="368" spans="1:10" x14ac:dyDescent="0.25">
      <c r="A368" s="55"/>
      <c r="B368" s="1" t="s">
        <v>483</v>
      </c>
      <c r="C368" s="46"/>
      <c r="D368" s="47" t="s">
        <v>484</v>
      </c>
      <c r="E368" s="48">
        <v>6.95</v>
      </c>
      <c r="F368" s="48">
        <f t="shared" si="108"/>
        <v>5.2125000000000004</v>
      </c>
      <c r="G368" s="42"/>
      <c r="H368" s="41">
        <f t="shared" si="111"/>
        <v>0</v>
      </c>
      <c r="I368" s="41">
        <f t="shared" si="89"/>
        <v>0</v>
      </c>
      <c r="J368" s="49">
        <f t="shared" si="90"/>
        <v>0</v>
      </c>
    </row>
    <row r="369" spans="1:10" x14ac:dyDescent="0.25">
      <c r="A369" s="55"/>
      <c r="B369" s="1" t="s">
        <v>485</v>
      </c>
      <c r="C369" s="46"/>
      <c r="D369" s="47" t="s">
        <v>486</v>
      </c>
      <c r="E369" s="48">
        <v>6.95</v>
      </c>
      <c r="F369" s="48">
        <f t="shared" si="108"/>
        <v>5.2125000000000004</v>
      </c>
      <c r="G369" s="42"/>
      <c r="H369" s="41">
        <f t="shared" si="111"/>
        <v>0</v>
      </c>
      <c r="I369" s="41">
        <f t="shared" si="89"/>
        <v>0</v>
      </c>
      <c r="J369" s="49">
        <f t="shared" si="90"/>
        <v>0</v>
      </c>
    </row>
    <row r="370" spans="1:10" x14ac:dyDescent="0.25">
      <c r="A370" s="55"/>
      <c r="B370" s="1" t="s">
        <v>487</v>
      </c>
      <c r="C370" s="46"/>
      <c r="D370" s="47" t="s">
        <v>488</v>
      </c>
      <c r="E370" s="48">
        <v>6.95</v>
      </c>
      <c r="F370" s="48">
        <f t="shared" si="108"/>
        <v>5.2125000000000004</v>
      </c>
      <c r="G370" s="42"/>
      <c r="H370" s="41">
        <f t="shared" si="111"/>
        <v>0</v>
      </c>
      <c r="I370" s="41">
        <f t="shared" si="89"/>
        <v>0</v>
      </c>
      <c r="J370" s="49">
        <f t="shared" si="90"/>
        <v>0</v>
      </c>
    </row>
    <row r="371" spans="1:10" x14ac:dyDescent="0.25">
      <c r="A371" s="55"/>
      <c r="B371" s="1" t="s">
        <v>74</v>
      </c>
      <c r="C371" s="46"/>
      <c r="D371" s="47" t="s">
        <v>489</v>
      </c>
      <c r="E371" s="48">
        <v>6.95</v>
      </c>
      <c r="F371" s="48">
        <f t="shared" si="108"/>
        <v>5.2125000000000004</v>
      </c>
      <c r="G371" s="42"/>
      <c r="H371" s="41">
        <f t="shared" si="111"/>
        <v>0</v>
      </c>
      <c r="I371" s="41">
        <f t="shared" si="89"/>
        <v>0</v>
      </c>
      <c r="J371" s="49">
        <f t="shared" si="90"/>
        <v>0</v>
      </c>
    </row>
    <row r="372" spans="1:10" x14ac:dyDescent="0.25">
      <c r="A372" s="55"/>
      <c r="B372" s="1" t="s">
        <v>428</v>
      </c>
      <c r="C372" s="46"/>
      <c r="D372" s="47" t="s">
        <v>490</v>
      </c>
      <c r="E372" s="48">
        <v>34.950000000000003</v>
      </c>
      <c r="F372" s="48">
        <f t="shared" si="108"/>
        <v>26.212500000000002</v>
      </c>
      <c r="G372" s="42"/>
      <c r="H372" s="41">
        <f t="shared" si="111"/>
        <v>0</v>
      </c>
      <c r="I372" s="41">
        <f t="shared" si="89"/>
        <v>0</v>
      </c>
      <c r="J372" s="49">
        <f t="shared" si="90"/>
        <v>0</v>
      </c>
    </row>
    <row r="373" spans="1:10" x14ac:dyDescent="0.25">
      <c r="A373" s="50"/>
      <c r="B373" s="1" t="s">
        <v>491</v>
      </c>
      <c r="C373" s="65"/>
      <c r="D373" s="54" t="s">
        <v>492</v>
      </c>
      <c r="E373" s="48">
        <v>19.946666666666669</v>
      </c>
      <c r="F373" s="48">
        <f t="shared" si="108"/>
        <v>14.96</v>
      </c>
      <c r="G373" s="42"/>
      <c r="H373" s="41">
        <f t="shared" si="111"/>
        <v>0</v>
      </c>
      <c r="I373" s="41">
        <f t="shared" si="89"/>
        <v>0</v>
      </c>
      <c r="J373" s="49">
        <f t="shared" si="90"/>
        <v>0</v>
      </c>
    </row>
    <row r="374" spans="1:10" x14ac:dyDescent="0.25">
      <c r="A374" s="55"/>
      <c r="B374" s="1" t="s">
        <v>493</v>
      </c>
      <c r="C374" s="46"/>
      <c r="D374" s="47" t="s">
        <v>494</v>
      </c>
      <c r="E374" s="48">
        <v>79.95</v>
      </c>
      <c r="F374" s="48">
        <f t="shared" si="108"/>
        <v>59.962500000000006</v>
      </c>
      <c r="G374" s="42"/>
      <c r="H374" s="41">
        <f t="shared" si="111"/>
        <v>0</v>
      </c>
      <c r="I374" s="41">
        <f t="shared" si="89"/>
        <v>0</v>
      </c>
      <c r="J374" s="49">
        <f t="shared" si="90"/>
        <v>0</v>
      </c>
    </row>
    <row r="375" spans="1:10" x14ac:dyDescent="0.25">
      <c r="A375" s="55"/>
      <c r="B375" s="3" t="s">
        <v>495</v>
      </c>
      <c r="C375" s="46"/>
      <c r="D375" s="47" t="s">
        <v>496</v>
      </c>
      <c r="E375" s="48">
        <v>49.95</v>
      </c>
      <c r="F375" s="48">
        <f t="shared" si="108"/>
        <v>37.462500000000006</v>
      </c>
      <c r="G375" s="42"/>
      <c r="H375" s="41">
        <f t="shared" si="111"/>
        <v>0</v>
      </c>
      <c r="I375" s="41">
        <f t="shared" si="89"/>
        <v>0</v>
      </c>
      <c r="J375" s="49">
        <f t="shared" si="90"/>
        <v>0</v>
      </c>
    </row>
    <row r="376" spans="1:10" x14ac:dyDescent="0.25">
      <c r="A376" s="50"/>
      <c r="B376" s="1"/>
      <c r="C376" s="46"/>
      <c r="D376" s="47"/>
      <c r="E376" s="48"/>
      <c r="F376" s="48" t="str">
        <f t="shared" si="108"/>
        <v/>
      </c>
      <c r="G376" s="42"/>
      <c r="H376" s="41"/>
      <c r="I376" s="41"/>
      <c r="J376" s="49"/>
    </row>
    <row r="377" spans="1:10" s="43" customFormat="1" x14ac:dyDescent="0.25">
      <c r="A377" s="50"/>
      <c r="B377" s="3" t="s">
        <v>497</v>
      </c>
      <c r="C377" s="61" t="s">
        <v>43</v>
      </c>
      <c r="D377" s="62" t="s">
        <v>498</v>
      </c>
      <c r="E377" s="48">
        <v>1.66</v>
      </c>
      <c r="F377" s="48" t="s">
        <v>184</v>
      </c>
      <c r="G377" s="42"/>
      <c r="H377" s="41">
        <f t="shared" ref="H377" si="112">E377*G377</f>
        <v>0</v>
      </c>
      <c r="I377" s="41" t="s">
        <v>184</v>
      </c>
      <c r="J377" s="48" t="s">
        <v>184</v>
      </c>
    </row>
    <row r="378" spans="1:10" s="43" customFormat="1" x14ac:dyDescent="0.25">
      <c r="A378" s="50"/>
      <c r="B378" s="90" t="s">
        <v>1071</v>
      </c>
      <c r="C378" s="46"/>
      <c r="D378" s="47"/>
      <c r="E378" s="48"/>
      <c r="F378" s="48"/>
      <c r="G378" s="42"/>
      <c r="H378" s="41"/>
      <c r="I378" s="41"/>
      <c r="J378" s="49"/>
    </row>
    <row r="379" spans="1:10" s="43" customFormat="1" x14ac:dyDescent="0.25">
      <c r="A379" s="50"/>
      <c r="B379" s="90"/>
      <c r="C379" s="46"/>
      <c r="D379" s="47"/>
      <c r="E379" s="48"/>
      <c r="F379" s="48"/>
      <c r="G379" s="42"/>
      <c r="H379" s="41"/>
      <c r="I379" s="41"/>
      <c r="J379" s="49"/>
    </row>
    <row r="380" spans="1:10" s="43" customFormat="1" x14ac:dyDescent="0.25">
      <c r="A380" s="63"/>
      <c r="B380" s="2" t="s">
        <v>499</v>
      </c>
      <c r="C380" s="46" t="s">
        <v>9</v>
      </c>
      <c r="D380" s="47"/>
      <c r="E380" s="48"/>
      <c r="F380" s="48" t="str">
        <f t="shared" ref="F380:F381" si="113">IF(E380="","",E380*0.75)</f>
        <v/>
      </c>
      <c r="G380" s="42"/>
      <c r="H380" s="41"/>
      <c r="I380" s="41"/>
      <c r="J380" s="49"/>
    </row>
    <row r="381" spans="1:10" s="43" customFormat="1" x14ac:dyDescent="0.25">
      <c r="A381" s="63"/>
      <c r="B381" s="1" t="s">
        <v>500</v>
      </c>
      <c r="C381" s="66"/>
      <c r="D381" s="64" t="s">
        <v>501</v>
      </c>
      <c r="E381" s="48">
        <v>15.95</v>
      </c>
      <c r="F381" s="48">
        <f t="shared" si="113"/>
        <v>11.962499999999999</v>
      </c>
      <c r="G381" s="42"/>
      <c r="H381" s="41">
        <f>E381*G381</f>
        <v>0</v>
      </c>
      <c r="I381" s="41">
        <f t="shared" ref="I381" si="114">F381*G381</f>
        <v>0</v>
      </c>
      <c r="J381" s="49">
        <f t="shared" ref="J381" si="115">H381-I381</f>
        <v>0</v>
      </c>
    </row>
    <row r="382" spans="1:10" s="43" customFormat="1" x14ac:dyDescent="0.25">
      <c r="A382" s="63"/>
      <c r="B382" s="1" t="s">
        <v>502</v>
      </c>
      <c r="C382" s="66"/>
      <c r="D382" s="64" t="s">
        <v>503</v>
      </c>
      <c r="E382" s="48">
        <v>15.95</v>
      </c>
      <c r="F382" s="48">
        <f t="shared" ref="F382:F388" si="116">IF(E382="","",E382*0.75)</f>
        <v>11.962499999999999</v>
      </c>
      <c r="G382" s="42"/>
      <c r="H382" s="41">
        <f t="shared" ref="H382:H388" si="117">E382*G382</f>
        <v>0</v>
      </c>
      <c r="I382" s="41">
        <f t="shared" ref="I382:I388" si="118">F382*G382</f>
        <v>0</v>
      </c>
      <c r="J382" s="49">
        <f t="shared" ref="J382:J388" si="119">H382-I382</f>
        <v>0</v>
      </c>
    </row>
    <row r="383" spans="1:10" s="43" customFormat="1" x14ac:dyDescent="0.25">
      <c r="A383" s="63"/>
      <c r="B383" s="1" t="s">
        <v>504</v>
      </c>
      <c r="C383" s="66"/>
      <c r="D383" s="64" t="s">
        <v>505</v>
      </c>
      <c r="E383" s="48">
        <v>15.95</v>
      </c>
      <c r="F383" s="48">
        <f t="shared" si="116"/>
        <v>11.962499999999999</v>
      </c>
      <c r="G383" s="42"/>
      <c r="H383" s="41">
        <f t="shared" si="117"/>
        <v>0</v>
      </c>
      <c r="I383" s="41">
        <f t="shared" si="118"/>
        <v>0</v>
      </c>
      <c r="J383" s="49">
        <f t="shared" si="119"/>
        <v>0</v>
      </c>
    </row>
    <row r="384" spans="1:10" s="43" customFormat="1" x14ac:dyDescent="0.25">
      <c r="A384" s="63"/>
      <c r="B384" s="1" t="s">
        <v>506</v>
      </c>
      <c r="C384" s="66"/>
      <c r="D384" s="64" t="s">
        <v>507</v>
      </c>
      <c r="E384" s="48">
        <v>15.95</v>
      </c>
      <c r="F384" s="48">
        <f t="shared" si="116"/>
        <v>11.962499999999999</v>
      </c>
      <c r="G384" s="42"/>
      <c r="H384" s="41">
        <f t="shared" si="117"/>
        <v>0</v>
      </c>
      <c r="I384" s="41">
        <f t="shared" si="118"/>
        <v>0</v>
      </c>
      <c r="J384" s="49">
        <f t="shared" si="119"/>
        <v>0</v>
      </c>
    </row>
    <row r="385" spans="1:10" s="43" customFormat="1" x14ac:dyDescent="0.25">
      <c r="A385" s="63"/>
      <c r="B385" s="1" t="s">
        <v>508</v>
      </c>
      <c r="C385" s="66"/>
      <c r="D385" s="64" t="s">
        <v>509</v>
      </c>
      <c r="E385" s="48">
        <v>15.95</v>
      </c>
      <c r="F385" s="48">
        <f t="shared" si="116"/>
        <v>11.962499999999999</v>
      </c>
      <c r="G385" s="42"/>
      <c r="H385" s="41">
        <f t="shared" si="117"/>
        <v>0</v>
      </c>
      <c r="I385" s="41">
        <f t="shared" si="118"/>
        <v>0</v>
      </c>
      <c r="J385" s="49">
        <f t="shared" si="119"/>
        <v>0</v>
      </c>
    </row>
    <row r="386" spans="1:10" s="43" customFormat="1" x14ac:dyDescent="0.25">
      <c r="A386" s="63"/>
      <c r="B386" s="1" t="s">
        <v>510</v>
      </c>
      <c r="C386" s="66"/>
      <c r="D386" s="64" t="s">
        <v>511</v>
      </c>
      <c r="E386" s="48">
        <v>15.95</v>
      </c>
      <c r="F386" s="48">
        <f t="shared" si="116"/>
        <v>11.962499999999999</v>
      </c>
      <c r="G386" s="42"/>
      <c r="H386" s="41">
        <f t="shared" si="117"/>
        <v>0</v>
      </c>
      <c r="I386" s="41">
        <f t="shared" si="118"/>
        <v>0</v>
      </c>
      <c r="J386" s="49">
        <f t="shared" si="119"/>
        <v>0</v>
      </c>
    </row>
    <row r="387" spans="1:10" s="43" customFormat="1" x14ac:dyDescent="0.25">
      <c r="A387" s="63"/>
      <c r="B387" s="1" t="s">
        <v>512</v>
      </c>
      <c r="C387" s="66"/>
      <c r="D387" s="64" t="s">
        <v>513</v>
      </c>
      <c r="E387" s="48">
        <v>15.95</v>
      </c>
      <c r="F387" s="48">
        <f t="shared" si="116"/>
        <v>11.962499999999999</v>
      </c>
      <c r="G387" s="42"/>
      <c r="H387" s="41">
        <f t="shared" si="117"/>
        <v>0</v>
      </c>
      <c r="I387" s="41">
        <f t="shared" si="118"/>
        <v>0</v>
      </c>
      <c r="J387" s="49">
        <f t="shared" si="119"/>
        <v>0</v>
      </c>
    </row>
    <row r="388" spans="1:10" s="43" customFormat="1" x14ac:dyDescent="0.25">
      <c r="A388" s="63"/>
      <c r="B388" s="1" t="s">
        <v>514</v>
      </c>
      <c r="C388" s="66"/>
      <c r="D388" s="64" t="s">
        <v>515</v>
      </c>
      <c r="E388" s="48">
        <v>95</v>
      </c>
      <c r="F388" s="48">
        <f t="shared" si="116"/>
        <v>71.25</v>
      </c>
      <c r="G388" s="42"/>
      <c r="H388" s="41">
        <f t="shared" si="117"/>
        <v>0</v>
      </c>
      <c r="I388" s="41">
        <f t="shared" si="118"/>
        <v>0</v>
      </c>
      <c r="J388" s="49">
        <f t="shared" si="119"/>
        <v>0</v>
      </c>
    </row>
    <row r="389" spans="1:10" s="43" customFormat="1" x14ac:dyDescent="0.25">
      <c r="A389" s="50"/>
      <c r="B389" s="1"/>
      <c r="C389" s="46"/>
      <c r="D389" s="47"/>
      <c r="E389" s="48"/>
      <c r="F389" s="48"/>
      <c r="G389" s="42"/>
      <c r="H389" s="41"/>
      <c r="I389" s="41"/>
      <c r="J389" s="49"/>
    </row>
    <row r="390" spans="1:10" x14ac:dyDescent="0.25">
      <c r="A390" s="63"/>
      <c r="B390" s="2" t="s">
        <v>516</v>
      </c>
      <c r="C390" s="46" t="s">
        <v>517</v>
      </c>
      <c r="D390" s="47"/>
      <c r="E390" s="48"/>
      <c r="F390" s="48" t="str">
        <f t="shared" si="108"/>
        <v/>
      </c>
      <c r="G390" s="42"/>
      <c r="H390" s="41"/>
      <c r="I390" s="41"/>
      <c r="J390" s="49"/>
    </row>
    <row r="391" spans="1:10" x14ac:dyDescent="0.25">
      <c r="A391" s="63"/>
      <c r="B391" s="1" t="s">
        <v>518</v>
      </c>
      <c r="C391" s="66"/>
      <c r="D391" s="64" t="s">
        <v>519</v>
      </c>
      <c r="E391" s="48">
        <v>6.5</v>
      </c>
      <c r="F391" s="48">
        <f t="shared" si="108"/>
        <v>4.875</v>
      </c>
      <c r="G391" s="42"/>
      <c r="H391" s="41">
        <f>E391*G391</f>
        <v>0</v>
      </c>
      <c r="I391" s="41">
        <f t="shared" ref="I391:I471" si="120">F391*G391</f>
        <v>0</v>
      </c>
      <c r="J391" s="49">
        <f t="shared" ref="J391:J471" si="121">H391-I391</f>
        <v>0</v>
      </c>
    </row>
    <row r="392" spans="1:10" x14ac:dyDescent="0.25">
      <c r="A392" s="63"/>
      <c r="B392" s="1" t="s">
        <v>520</v>
      </c>
      <c r="C392" s="66"/>
      <c r="D392" s="64" t="s">
        <v>521</v>
      </c>
      <c r="E392" s="48">
        <v>6.5</v>
      </c>
      <c r="F392" s="48">
        <f t="shared" si="108"/>
        <v>4.875</v>
      </c>
      <c r="G392" s="42"/>
      <c r="H392" s="41">
        <f>E392*G392</f>
        <v>0</v>
      </c>
      <c r="I392" s="41">
        <f t="shared" si="120"/>
        <v>0</v>
      </c>
      <c r="J392" s="49">
        <f t="shared" si="121"/>
        <v>0</v>
      </c>
    </row>
    <row r="393" spans="1:10" x14ac:dyDescent="0.25">
      <c r="A393" s="50"/>
      <c r="B393" s="1" t="s">
        <v>522</v>
      </c>
      <c r="C393" s="46"/>
      <c r="D393" s="47" t="s">
        <v>523</v>
      </c>
      <c r="E393" s="48">
        <v>10.95</v>
      </c>
      <c r="F393" s="48">
        <f t="shared" si="108"/>
        <v>8.2124999999999986</v>
      </c>
      <c r="G393" s="42"/>
      <c r="H393" s="41">
        <f>E393*G393</f>
        <v>0</v>
      </c>
      <c r="I393" s="41">
        <f t="shared" si="120"/>
        <v>0</v>
      </c>
      <c r="J393" s="49">
        <f t="shared" si="121"/>
        <v>0</v>
      </c>
    </row>
    <row r="394" spans="1:10" x14ac:dyDescent="0.25">
      <c r="A394" s="50"/>
      <c r="B394" s="1" t="s">
        <v>524</v>
      </c>
      <c r="C394" s="46"/>
      <c r="D394" s="47" t="s">
        <v>525</v>
      </c>
      <c r="E394" s="48">
        <v>26.946666666666669</v>
      </c>
      <c r="F394" s="48">
        <f t="shared" si="108"/>
        <v>20.21</v>
      </c>
      <c r="G394" s="42"/>
      <c r="H394" s="41">
        <f>E394*G394</f>
        <v>0</v>
      </c>
      <c r="I394" s="41">
        <f t="shared" si="120"/>
        <v>0</v>
      </c>
      <c r="J394" s="49">
        <f t="shared" si="121"/>
        <v>0</v>
      </c>
    </row>
    <row r="395" spans="1:10" x14ac:dyDescent="0.25">
      <c r="A395" s="50"/>
      <c r="B395" s="1"/>
      <c r="C395" s="46"/>
      <c r="D395" s="47"/>
      <c r="E395" s="48"/>
      <c r="F395" s="48" t="str">
        <f t="shared" si="108"/>
        <v/>
      </c>
      <c r="G395" s="42"/>
      <c r="H395" s="41"/>
      <c r="I395" s="41"/>
      <c r="J395" s="49"/>
    </row>
    <row r="396" spans="1:10" s="43" customFormat="1" ht="26.4" x14ac:dyDescent="0.25">
      <c r="A396" s="58" t="s">
        <v>176</v>
      </c>
      <c r="B396" s="2" t="s">
        <v>964</v>
      </c>
      <c r="C396" s="46" t="s">
        <v>847</v>
      </c>
      <c r="D396" s="47" t="s">
        <v>965</v>
      </c>
      <c r="E396" s="48">
        <v>19.989999999999998</v>
      </c>
      <c r="F396" s="48">
        <f t="shared" ref="F396:F397" si="122">IF(E396="","",E396*0.75)</f>
        <v>14.9925</v>
      </c>
      <c r="G396" s="42"/>
      <c r="H396" s="41">
        <f>E396*G396</f>
        <v>0</v>
      </c>
      <c r="I396" s="41">
        <f t="shared" ref="I396" si="123">F396*G396</f>
        <v>0</v>
      </c>
      <c r="J396" s="49">
        <f t="shared" ref="J396" si="124">H396-I396</f>
        <v>0</v>
      </c>
    </row>
    <row r="397" spans="1:10" s="43" customFormat="1" x14ac:dyDescent="0.25">
      <c r="A397" s="50"/>
      <c r="B397" s="1"/>
      <c r="C397" s="65"/>
      <c r="D397" s="54"/>
      <c r="E397" s="54"/>
      <c r="F397" s="48" t="str">
        <f t="shared" si="122"/>
        <v/>
      </c>
      <c r="G397" s="71"/>
      <c r="H397" s="41">
        <f>E397*G397</f>
        <v>0</v>
      </c>
      <c r="I397" s="41"/>
      <c r="J397" s="49"/>
    </row>
    <row r="398" spans="1:10" x14ac:dyDescent="0.25">
      <c r="A398" s="50"/>
      <c r="B398" s="2" t="s">
        <v>526</v>
      </c>
      <c r="C398" s="46" t="s">
        <v>517</v>
      </c>
      <c r="D398" s="47"/>
      <c r="E398" s="48"/>
      <c r="F398" s="48" t="str">
        <f t="shared" si="108"/>
        <v/>
      </c>
      <c r="G398" s="42"/>
      <c r="H398" s="41"/>
      <c r="I398" s="41"/>
      <c r="J398" s="49"/>
    </row>
    <row r="399" spans="1:10" x14ac:dyDescent="0.25">
      <c r="A399" s="50"/>
      <c r="B399" s="1" t="s">
        <v>527</v>
      </c>
      <c r="C399" s="46"/>
      <c r="D399" s="47" t="s">
        <v>528</v>
      </c>
      <c r="E399" s="48">
        <v>5.75</v>
      </c>
      <c r="F399" s="48">
        <f t="shared" si="108"/>
        <v>4.3125</v>
      </c>
      <c r="G399" s="42"/>
      <c r="H399" s="41">
        <f>E399*G399</f>
        <v>0</v>
      </c>
      <c r="I399" s="41">
        <f t="shared" si="120"/>
        <v>0</v>
      </c>
      <c r="J399" s="49">
        <f t="shared" si="121"/>
        <v>0</v>
      </c>
    </row>
    <row r="400" spans="1:10" x14ac:dyDescent="0.25">
      <c r="A400" s="50"/>
      <c r="B400" s="1" t="s">
        <v>529</v>
      </c>
      <c r="C400" s="46"/>
      <c r="D400" s="47" t="s">
        <v>530</v>
      </c>
      <c r="E400" s="48">
        <v>5.75</v>
      </c>
      <c r="F400" s="48">
        <f t="shared" si="108"/>
        <v>4.3125</v>
      </c>
      <c r="G400" s="42"/>
      <c r="H400" s="41">
        <f>E400*G400</f>
        <v>0</v>
      </c>
      <c r="I400" s="41">
        <f t="shared" si="120"/>
        <v>0</v>
      </c>
      <c r="J400" s="49">
        <f t="shared" si="121"/>
        <v>0</v>
      </c>
    </row>
    <row r="401" spans="1:10" x14ac:dyDescent="0.25">
      <c r="A401" s="50"/>
      <c r="B401" s="1" t="s">
        <v>531</v>
      </c>
      <c r="C401" s="46"/>
      <c r="D401" s="47" t="s">
        <v>532</v>
      </c>
      <c r="E401" s="48">
        <v>5.75</v>
      </c>
      <c r="F401" s="48">
        <f t="shared" si="108"/>
        <v>4.3125</v>
      </c>
      <c r="G401" s="42"/>
      <c r="H401" s="41">
        <f>E401*G401</f>
        <v>0</v>
      </c>
      <c r="I401" s="41">
        <f t="shared" si="120"/>
        <v>0</v>
      </c>
      <c r="J401" s="49">
        <f t="shared" si="121"/>
        <v>0</v>
      </c>
    </row>
    <row r="402" spans="1:10" x14ac:dyDescent="0.25">
      <c r="A402" s="50"/>
      <c r="B402" s="1" t="s">
        <v>533</v>
      </c>
      <c r="C402" s="46"/>
      <c r="D402" s="47" t="s">
        <v>534</v>
      </c>
      <c r="E402" s="48">
        <v>14.5</v>
      </c>
      <c r="F402" s="48">
        <f t="shared" si="108"/>
        <v>10.875</v>
      </c>
      <c r="G402" s="42"/>
      <c r="H402" s="41">
        <f>E402*G402</f>
        <v>0</v>
      </c>
      <c r="I402" s="41">
        <f t="shared" si="120"/>
        <v>0</v>
      </c>
      <c r="J402" s="49">
        <f t="shared" si="121"/>
        <v>0</v>
      </c>
    </row>
    <row r="403" spans="1:10" x14ac:dyDescent="0.25">
      <c r="A403" s="50"/>
      <c r="B403" s="1"/>
      <c r="C403" s="46"/>
      <c r="D403" s="47"/>
      <c r="E403" s="48"/>
      <c r="F403" s="48" t="str">
        <f t="shared" si="108"/>
        <v/>
      </c>
      <c r="G403" s="42"/>
      <c r="H403" s="41"/>
      <c r="I403" s="41"/>
      <c r="J403" s="49"/>
    </row>
    <row r="404" spans="1:10" ht="26.4" x14ac:dyDescent="0.25">
      <c r="A404" s="50"/>
      <c r="B404" s="1" t="s">
        <v>535</v>
      </c>
      <c r="C404" s="46" t="s">
        <v>56</v>
      </c>
      <c r="D404" s="47" t="s">
        <v>536</v>
      </c>
      <c r="E404" s="48">
        <v>3.99</v>
      </c>
      <c r="F404" s="48">
        <f t="shared" si="108"/>
        <v>2.9925000000000002</v>
      </c>
      <c r="G404" s="42"/>
      <c r="H404" s="41">
        <f>E404*G404</f>
        <v>0</v>
      </c>
      <c r="I404" s="41">
        <f t="shared" si="120"/>
        <v>0</v>
      </c>
      <c r="J404" s="49">
        <f t="shared" si="121"/>
        <v>0</v>
      </c>
    </row>
    <row r="405" spans="1:10" x14ac:dyDescent="0.25">
      <c r="A405" s="50"/>
      <c r="B405" s="1"/>
      <c r="C405" s="46"/>
      <c r="D405" s="47"/>
      <c r="E405" s="48"/>
      <c r="F405" s="48" t="str">
        <f t="shared" si="108"/>
        <v/>
      </c>
      <c r="G405" s="42"/>
      <c r="H405" s="41">
        <f>E405*G405</f>
        <v>0</v>
      </c>
      <c r="I405" s="41"/>
      <c r="J405" s="49"/>
    </row>
    <row r="406" spans="1:10" x14ac:dyDescent="0.25">
      <c r="A406" s="58"/>
      <c r="B406" s="2" t="s">
        <v>537</v>
      </c>
      <c r="C406" s="46" t="s">
        <v>111</v>
      </c>
      <c r="D406" s="47" t="s">
        <v>538</v>
      </c>
      <c r="E406" s="48">
        <v>8.9499999999999993</v>
      </c>
      <c r="F406" s="48">
        <f t="shared" si="108"/>
        <v>6.7124999999999995</v>
      </c>
      <c r="G406" s="42"/>
      <c r="H406" s="41">
        <f>E406*G406</f>
        <v>0</v>
      </c>
      <c r="I406" s="41">
        <f t="shared" si="120"/>
        <v>0</v>
      </c>
      <c r="J406" s="49">
        <f t="shared" si="121"/>
        <v>0</v>
      </c>
    </row>
    <row r="407" spans="1:10" x14ac:dyDescent="0.25">
      <c r="A407" s="50"/>
      <c r="B407" s="1"/>
      <c r="C407" s="65"/>
      <c r="D407" s="54"/>
      <c r="E407" s="54"/>
      <c r="F407" s="48" t="str">
        <f t="shared" si="108"/>
        <v/>
      </c>
      <c r="G407" s="71"/>
      <c r="H407" s="41">
        <f>E407*G407</f>
        <v>0</v>
      </c>
      <c r="I407" s="41"/>
      <c r="J407" s="49"/>
    </row>
    <row r="408" spans="1:10" s="43" customFormat="1" x14ac:dyDescent="0.25">
      <c r="A408" s="50"/>
      <c r="B408" s="2" t="s">
        <v>1080</v>
      </c>
      <c r="C408" s="65"/>
      <c r="D408" s="54"/>
      <c r="E408" s="54"/>
      <c r="F408" s="48"/>
      <c r="G408" s="71"/>
      <c r="H408" s="41"/>
      <c r="I408" s="41"/>
      <c r="J408" s="49"/>
    </row>
    <row r="409" spans="1:10" s="43" customFormat="1" x14ac:dyDescent="0.25">
      <c r="A409" s="58"/>
      <c r="B409" s="1" t="s">
        <v>539</v>
      </c>
      <c r="C409" s="46" t="s">
        <v>53</v>
      </c>
      <c r="D409" s="47" t="s">
        <v>540</v>
      </c>
      <c r="E409" s="48">
        <v>8.9499999999999993</v>
      </c>
      <c r="F409" s="48">
        <f t="shared" ref="F409:F415" si="125">IF(E409="","",E409*0.75)</f>
        <v>6.7124999999999995</v>
      </c>
      <c r="G409" s="42"/>
      <c r="H409" s="41">
        <f>E409*G409</f>
        <v>0</v>
      </c>
      <c r="I409" s="41">
        <f t="shared" ref="I409" si="126">F409*G409</f>
        <v>0</v>
      </c>
      <c r="J409" s="49">
        <f t="shared" ref="J409" si="127">H409-I409</f>
        <v>0</v>
      </c>
    </row>
    <row r="410" spans="1:10" s="43" customFormat="1" x14ac:dyDescent="0.25">
      <c r="A410" s="92"/>
      <c r="B410" s="1"/>
      <c r="C410" s="46"/>
      <c r="D410" s="47"/>
      <c r="E410" s="48"/>
      <c r="F410" s="48"/>
      <c r="G410" s="42"/>
      <c r="H410" s="41"/>
      <c r="I410" s="41"/>
      <c r="J410" s="49"/>
    </row>
    <row r="411" spans="1:10" x14ac:dyDescent="0.25">
      <c r="A411" s="50"/>
      <c r="B411" s="1" t="s">
        <v>1081</v>
      </c>
      <c r="C411" s="46" t="s">
        <v>12</v>
      </c>
      <c r="D411" s="47" t="s">
        <v>761</v>
      </c>
      <c r="E411" s="48">
        <v>3.5</v>
      </c>
      <c r="F411" s="48" t="s">
        <v>184</v>
      </c>
      <c r="G411" s="42"/>
      <c r="H411" s="41">
        <f t="shared" ref="H411" si="128">E411*G411</f>
        <v>0</v>
      </c>
      <c r="I411" s="41" t="s">
        <v>184</v>
      </c>
      <c r="J411" s="48" t="s">
        <v>184</v>
      </c>
    </row>
    <row r="412" spans="1:10" x14ac:dyDescent="0.25">
      <c r="A412" s="50"/>
      <c r="B412" s="1" t="s">
        <v>1082</v>
      </c>
      <c r="C412" s="46" t="s">
        <v>12</v>
      </c>
      <c r="D412" s="47" t="s">
        <v>762</v>
      </c>
      <c r="E412" s="48">
        <v>3.5</v>
      </c>
      <c r="F412" s="48" t="s">
        <v>184</v>
      </c>
      <c r="G412" s="42"/>
      <c r="H412" s="41">
        <f t="shared" ref="H412:H413" si="129">E412*G412</f>
        <v>0</v>
      </c>
      <c r="I412" s="41" t="s">
        <v>184</v>
      </c>
      <c r="J412" s="48" t="s">
        <v>184</v>
      </c>
    </row>
    <row r="413" spans="1:10" x14ac:dyDescent="0.25">
      <c r="A413" s="50"/>
      <c r="B413" s="1" t="s">
        <v>1083</v>
      </c>
      <c r="C413" s="46" t="s">
        <v>12</v>
      </c>
      <c r="D413" s="47" t="s">
        <v>763</v>
      </c>
      <c r="E413" s="48">
        <v>3.5</v>
      </c>
      <c r="F413" s="48" t="s">
        <v>184</v>
      </c>
      <c r="G413" s="42"/>
      <c r="H413" s="41">
        <f t="shared" si="129"/>
        <v>0</v>
      </c>
      <c r="I413" s="41" t="s">
        <v>184</v>
      </c>
      <c r="J413" s="48" t="s">
        <v>184</v>
      </c>
    </row>
    <row r="414" spans="1:10" x14ac:dyDescent="0.25">
      <c r="A414" s="50"/>
      <c r="B414" s="90" t="s">
        <v>1067</v>
      </c>
      <c r="C414" s="46"/>
      <c r="D414" s="47"/>
      <c r="E414" s="48"/>
      <c r="F414" s="48" t="str">
        <f>IF(E414="","",E414*0.75)</f>
        <v/>
      </c>
      <c r="G414" s="42"/>
      <c r="H414" s="41"/>
      <c r="I414" s="41"/>
      <c r="J414" s="49"/>
    </row>
    <row r="415" spans="1:10" s="43" customFormat="1" x14ac:dyDescent="0.25">
      <c r="A415" s="50"/>
      <c r="B415" s="1"/>
      <c r="C415" s="65"/>
      <c r="D415" s="54"/>
      <c r="E415" s="54"/>
      <c r="F415" s="48" t="str">
        <f t="shared" si="125"/>
        <v/>
      </c>
      <c r="G415" s="71"/>
      <c r="H415" s="54"/>
      <c r="I415" s="41"/>
      <c r="J415" s="49"/>
    </row>
    <row r="416" spans="1:10" x14ac:dyDescent="0.25">
      <c r="A416" s="58" t="s">
        <v>176</v>
      </c>
      <c r="B416" s="2" t="s">
        <v>945</v>
      </c>
      <c r="C416" s="61" t="s">
        <v>292</v>
      </c>
      <c r="D416" s="47" t="s">
        <v>946</v>
      </c>
      <c r="E416" s="48">
        <v>11.95</v>
      </c>
      <c r="F416" s="48">
        <f t="shared" si="108"/>
        <v>8.9624999999999986</v>
      </c>
      <c r="G416" s="42"/>
      <c r="H416" s="41">
        <f>E416*G416</f>
        <v>0</v>
      </c>
      <c r="I416" s="41">
        <f t="shared" si="120"/>
        <v>0</v>
      </c>
      <c r="J416" s="49">
        <f t="shared" si="121"/>
        <v>0</v>
      </c>
    </row>
    <row r="417" spans="1:10" x14ac:dyDescent="0.25">
      <c r="A417" s="50"/>
      <c r="B417" s="1"/>
      <c r="C417" s="65"/>
      <c r="D417" s="54"/>
      <c r="E417" s="54"/>
      <c r="F417" s="48" t="str">
        <f t="shared" si="108"/>
        <v/>
      </c>
      <c r="G417" s="71"/>
      <c r="H417" s="54"/>
      <c r="I417" s="41"/>
      <c r="J417" s="49"/>
    </row>
    <row r="418" spans="1:10" x14ac:dyDescent="0.25">
      <c r="A418" s="58"/>
      <c r="B418" s="2" t="s">
        <v>541</v>
      </c>
      <c r="C418" s="46" t="s">
        <v>111</v>
      </c>
      <c r="D418" s="47"/>
      <c r="E418" s="48"/>
      <c r="F418" s="48" t="str">
        <f t="shared" si="108"/>
        <v/>
      </c>
      <c r="G418" s="42"/>
      <c r="H418" s="41"/>
      <c r="I418" s="41"/>
      <c r="J418" s="49"/>
    </row>
    <row r="419" spans="1:10" x14ac:dyDescent="0.25">
      <c r="A419" s="58"/>
      <c r="B419" s="1" t="s">
        <v>542</v>
      </c>
      <c r="C419" s="46"/>
      <c r="D419" s="47" t="s">
        <v>543</v>
      </c>
      <c r="E419" s="48">
        <v>69.95</v>
      </c>
      <c r="F419" s="48">
        <f t="shared" si="108"/>
        <v>52.462500000000006</v>
      </c>
      <c r="G419" s="42"/>
      <c r="H419" s="41">
        <f t="shared" ref="H419:H421" si="130">E419*G419</f>
        <v>0</v>
      </c>
      <c r="I419" s="41">
        <f t="shared" si="120"/>
        <v>0</v>
      </c>
      <c r="J419" s="49">
        <f t="shared" si="121"/>
        <v>0</v>
      </c>
    </row>
    <row r="420" spans="1:10" x14ac:dyDescent="0.25">
      <c r="A420" s="58"/>
      <c r="B420" s="1" t="s">
        <v>544</v>
      </c>
      <c r="C420" s="46"/>
      <c r="D420" s="47" t="s">
        <v>545</v>
      </c>
      <c r="E420" s="48">
        <v>45.95</v>
      </c>
      <c r="F420" s="48">
        <f t="shared" si="108"/>
        <v>34.462500000000006</v>
      </c>
      <c r="G420" s="42"/>
      <c r="H420" s="41">
        <f t="shared" si="130"/>
        <v>0</v>
      </c>
      <c r="I420" s="41">
        <f t="shared" si="120"/>
        <v>0</v>
      </c>
      <c r="J420" s="49">
        <f t="shared" si="121"/>
        <v>0</v>
      </c>
    </row>
    <row r="421" spans="1:10" x14ac:dyDescent="0.25">
      <c r="A421" s="58"/>
      <c r="B421" s="1" t="s">
        <v>546</v>
      </c>
      <c r="C421" s="46"/>
      <c r="D421" s="47" t="s">
        <v>547</v>
      </c>
      <c r="E421" s="48">
        <v>39.950000000000003</v>
      </c>
      <c r="F421" s="48">
        <f t="shared" si="108"/>
        <v>29.962500000000002</v>
      </c>
      <c r="G421" s="42"/>
      <c r="H421" s="41">
        <f t="shared" si="130"/>
        <v>0</v>
      </c>
      <c r="I421" s="41">
        <f t="shared" si="120"/>
        <v>0</v>
      </c>
      <c r="J421" s="49">
        <f t="shared" si="121"/>
        <v>0</v>
      </c>
    </row>
    <row r="422" spans="1:10" x14ac:dyDescent="0.25">
      <c r="A422" s="50"/>
      <c r="B422" s="1"/>
      <c r="C422" s="65"/>
      <c r="D422" s="54"/>
      <c r="E422" s="54"/>
      <c r="F422" s="48" t="str">
        <f t="shared" si="108"/>
        <v/>
      </c>
      <c r="G422" s="71"/>
      <c r="H422" s="54"/>
      <c r="I422" s="41"/>
      <c r="J422" s="49"/>
    </row>
    <row r="423" spans="1:10" x14ac:dyDescent="0.25">
      <c r="A423" s="50"/>
      <c r="B423" s="2" t="s">
        <v>548</v>
      </c>
      <c r="C423" s="46" t="s">
        <v>12</v>
      </c>
      <c r="D423" s="47"/>
      <c r="E423" s="48"/>
      <c r="F423" s="48" t="str">
        <f t="shared" si="108"/>
        <v/>
      </c>
      <c r="G423" s="42"/>
      <c r="H423" s="41"/>
      <c r="I423" s="41"/>
      <c r="J423" s="49"/>
    </row>
    <row r="424" spans="1:10" x14ac:dyDescent="0.25">
      <c r="A424" s="50"/>
      <c r="B424" s="1" t="s">
        <v>549</v>
      </c>
      <c r="C424" s="46"/>
      <c r="D424" s="47" t="s">
        <v>550</v>
      </c>
      <c r="E424" s="48">
        <v>5.75</v>
      </c>
      <c r="F424" s="48">
        <f t="shared" si="108"/>
        <v>4.3125</v>
      </c>
      <c r="G424" s="42"/>
      <c r="H424" s="41">
        <f>E424*G424</f>
        <v>0</v>
      </c>
      <c r="I424" s="41">
        <f t="shared" si="120"/>
        <v>0</v>
      </c>
      <c r="J424" s="49">
        <f t="shared" si="121"/>
        <v>0</v>
      </c>
    </row>
    <row r="425" spans="1:10" x14ac:dyDescent="0.25">
      <c r="A425" s="50"/>
      <c r="B425" s="1" t="s">
        <v>551</v>
      </c>
      <c r="C425" s="46"/>
      <c r="D425" s="47" t="s">
        <v>552</v>
      </c>
      <c r="E425" s="48">
        <v>5.75</v>
      </c>
      <c r="F425" s="48">
        <f t="shared" si="108"/>
        <v>4.3125</v>
      </c>
      <c r="G425" s="42"/>
      <c r="H425" s="41">
        <f>E425*G425</f>
        <v>0</v>
      </c>
      <c r="I425" s="41">
        <f t="shared" si="120"/>
        <v>0</v>
      </c>
      <c r="J425" s="49">
        <f t="shared" si="121"/>
        <v>0</v>
      </c>
    </row>
    <row r="426" spans="1:10" x14ac:dyDescent="0.25">
      <c r="A426" s="50"/>
      <c r="B426" s="1" t="s">
        <v>553</v>
      </c>
      <c r="C426" s="46"/>
      <c r="D426" s="47" t="s">
        <v>554</v>
      </c>
      <c r="E426" s="48">
        <v>5.75</v>
      </c>
      <c r="F426" s="48">
        <f t="shared" si="108"/>
        <v>4.3125</v>
      </c>
      <c r="G426" s="42"/>
      <c r="H426" s="41">
        <f>E426*G426</f>
        <v>0</v>
      </c>
      <c r="I426" s="41">
        <f t="shared" si="120"/>
        <v>0</v>
      </c>
      <c r="J426" s="49">
        <f t="shared" si="121"/>
        <v>0</v>
      </c>
    </row>
    <row r="427" spans="1:10" x14ac:dyDescent="0.25">
      <c r="A427" s="50"/>
      <c r="B427" s="1" t="s">
        <v>74</v>
      </c>
      <c r="C427" s="46"/>
      <c r="D427" s="47" t="s">
        <v>555</v>
      </c>
      <c r="E427" s="48">
        <v>5.75</v>
      </c>
      <c r="F427" s="48">
        <f t="shared" si="108"/>
        <v>4.3125</v>
      </c>
      <c r="G427" s="42"/>
      <c r="H427" s="41">
        <f>E427*G427</f>
        <v>0</v>
      </c>
      <c r="I427" s="41">
        <f t="shared" si="120"/>
        <v>0</v>
      </c>
      <c r="J427" s="49">
        <f t="shared" si="121"/>
        <v>0</v>
      </c>
    </row>
    <row r="428" spans="1:10" x14ac:dyDescent="0.25">
      <c r="A428" s="50"/>
      <c r="B428" s="1" t="s">
        <v>301</v>
      </c>
      <c r="C428" s="46"/>
      <c r="D428" s="47" t="s">
        <v>556</v>
      </c>
      <c r="E428" s="48">
        <v>19.5</v>
      </c>
      <c r="F428" s="48">
        <f t="shared" si="108"/>
        <v>14.625</v>
      </c>
      <c r="G428" s="42"/>
      <c r="H428" s="41">
        <f>E428*G428</f>
        <v>0</v>
      </c>
      <c r="I428" s="41">
        <f t="shared" si="120"/>
        <v>0</v>
      </c>
      <c r="J428" s="49">
        <f t="shared" si="121"/>
        <v>0</v>
      </c>
    </row>
    <row r="429" spans="1:10" s="43" customFormat="1" x14ac:dyDescent="0.25">
      <c r="A429" s="50"/>
      <c r="B429" s="1"/>
      <c r="C429" s="65"/>
      <c r="D429" s="54"/>
      <c r="E429" s="54"/>
      <c r="F429" s="48" t="str">
        <f t="shared" ref="F429:F430" si="131">IF(E429="","",E429*0.75)</f>
        <v/>
      </c>
      <c r="G429" s="71"/>
      <c r="H429" s="54"/>
      <c r="I429" s="41"/>
      <c r="J429" s="49"/>
    </row>
    <row r="430" spans="1:10" s="43" customFormat="1" ht="26.4" x14ac:dyDescent="0.25">
      <c r="A430" s="58" t="s">
        <v>176</v>
      </c>
      <c r="B430" s="2" t="s">
        <v>992</v>
      </c>
      <c r="C430" s="61" t="s">
        <v>847</v>
      </c>
      <c r="D430" s="47" t="s">
        <v>993</v>
      </c>
      <c r="E430" s="48">
        <v>8.9499999999999993</v>
      </c>
      <c r="F430" s="48">
        <f t="shared" si="131"/>
        <v>6.7124999999999995</v>
      </c>
      <c r="G430" s="42"/>
      <c r="H430" s="41">
        <f>E430*G430</f>
        <v>0</v>
      </c>
      <c r="I430" s="41">
        <f t="shared" ref="I430" si="132">F430*G430</f>
        <v>0</v>
      </c>
      <c r="J430" s="49">
        <f t="shared" ref="J430" si="133">H430-I430</f>
        <v>0</v>
      </c>
    </row>
    <row r="431" spans="1:10" x14ac:dyDescent="0.25">
      <c r="A431" s="50"/>
      <c r="B431" s="1"/>
      <c r="C431" s="46"/>
      <c r="D431" s="47"/>
      <c r="E431" s="48"/>
      <c r="F431" s="48" t="str">
        <f t="shared" si="108"/>
        <v/>
      </c>
      <c r="G431" s="42"/>
      <c r="H431" s="41"/>
      <c r="I431" s="41"/>
      <c r="J431" s="49"/>
    </row>
    <row r="432" spans="1:10" x14ac:dyDescent="0.25">
      <c r="A432" s="50"/>
      <c r="B432" s="2" t="s">
        <v>557</v>
      </c>
      <c r="C432" s="46" t="s">
        <v>9</v>
      </c>
      <c r="D432" s="47"/>
      <c r="E432" s="48"/>
      <c r="F432" s="48" t="str">
        <f t="shared" si="108"/>
        <v/>
      </c>
      <c r="G432" s="42"/>
      <c r="H432" s="41"/>
      <c r="I432" s="41"/>
      <c r="J432" s="49"/>
    </row>
    <row r="433" spans="1:10" x14ac:dyDescent="0.25">
      <c r="A433" s="58"/>
      <c r="B433" s="1" t="s">
        <v>558</v>
      </c>
      <c r="C433" s="46"/>
      <c r="D433" s="47" t="s">
        <v>559</v>
      </c>
      <c r="E433" s="48">
        <v>80</v>
      </c>
      <c r="F433" s="48">
        <f t="shared" si="108"/>
        <v>60</v>
      </c>
      <c r="G433" s="42"/>
      <c r="H433" s="41">
        <f>E433*G433</f>
        <v>0</v>
      </c>
      <c r="I433" s="41">
        <f t="shared" si="120"/>
        <v>0</v>
      </c>
      <c r="J433" s="49">
        <f t="shared" si="121"/>
        <v>0</v>
      </c>
    </row>
    <row r="434" spans="1:10" x14ac:dyDescent="0.25">
      <c r="A434" s="58"/>
      <c r="B434" s="1" t="s">
        <v>560</v>
      </c>
      <c r="C434" s="46"/>
      <c r="D434" s="47" t="s">
        <v>561</v>
      </c>
      <c r="E434" s="48">
        <v>10.95</v>
      </c>
      <c r="F434" s="48">
        <f t="shared" si="108"/>
        <v>8.2124999999999986</v>
      </c>
      <c r="G434" s="42"/>
      <c r="H434" s="41">
        <f>E434*G434</f>
        <v>0</v>
      </c>
      <c r="I434" s="41">
        <f t="shared" si="120"/>
        <v>0</v>
      </c>
      <c r="J434" s="49">
        <f t="shared" si="121"/>
        <v>0</v>
      </c>
    </row>
    <row r="435" spans="1:10" ht="26.4" x14ac:dyDescent="0.25">
      <c r="A435" s="58"/>
      <c r="B435" s="1" t="s">
        <v>562</v>
      </c>
      <c r="C435" s="46"/>
      <c r="D435" s="47" t="s">
        <v>563</v>
      </c>
      <c r="E435" s="48">
        <v>179.99</v>
      </c>
      <c r="F435" s="48">
        <f t="shared" si="108"/>
        <v>134.99250000000001</v>
      </c>
      <c r="G435" s="42"/>
      <c r="H435" s="41">
        <f>E435*G435</f>
        <v>0</v>
      </c>
      <c r="I435" s="41">
        <f t="shared" si="120"/>
        <v>0</v>
      </c>
      <c r="J435" s="49">
        <f t="shared" si="121"/>
        <v>0</v>
      </c>
    </row>
    <row r="436" spans="1:10" ht="26.4" x14ac:dyDescent="0.25">
      <c r="A436" s="58"/>
      <c r="B436" s="1" t="s">
        <v>564</v>
      </c>
      <c r="C436" s="46"/>
      <c r="D436" s="47" t="s">
        <v>565</v>
      </c>
      <c r="E436" s="48">
        <v>119.5</v>
      </c>
      <c r="F436" s="48">
        <f t="shared" si="108"/>
        <v>89.625</v>
      </c>
      <c r="G436" s="42"/>
      <c r="H436" s="41">
        <f>E436*G436</f>
        <v>0</v>
      </c>
      <c r="I436" s="41">
        <f t="shared" si="120"/>
        <v>0</v>
      </c>
      <c r="J436" s="49">
        <f t="shared" si="121"/>
        <v>0</v>
      </c>
    </row>
    <row r="437" spans="1:10" x14ac:dyDescent="0.25">
      <c r="A437" s="50"/>
      <c r="B437" s="1"/>
      <c r="C437" s="46"/>
      <c r="D437" s="47"/>
      <c r="E437" s="48"/>
      <c r="F437" s="48" t="str">
        <f t="shared" si="108"/>
        <v/>
      </c>
      <c r="G437" s="42"/>
      <c r="H437" s="41"/>
      <c r="I437" s="41"/>
      <c r="J437" s="49"/>
    </row>
    <row r="438" spans="1:10" x14ac:dyDescent="0.25">
      <c r="A438" s="50"/>
      <c r="B438" s="2" t="s">
        <v>566</v>
      </c>
      <c r="C438" s="46" t="s">
        <v>43</v>
      </c>
      <c r="D438" s="47"/>
      <c r="E438" s="48"/>
      <c r="F438" s="48" t="str">
        <f t="shared" si="108"/>
        <v/>
      </c>
      <c r="G438" s="42"/>
      <c r="H438" s="41"/>
      <c r="I438" s="41"/>
      <c r="J438" s="49"/>
    </row>
    <row r="439" spans="1:10" x14ac:dyDescent="0.25">
      <c r="A439" s="50"/>
      <c r="B439" s="1" t="s">
        <v>567</v>
      </c>
      <c r="C439" s="66"/>
      <c r="D439" s="64" t="s">
        <v>568</v>
      </c>
      <c r="E439" s="48">
        <v>3.99</v>
      </c>
      <c r="F439" s="48">
        <f t="shared" si="108"/>
        <v>2.9925000000000002</v>
      </c>
      <c r="G439" s="42"/>
      <c r="H439" s="41">
        <f t="shared" ref="H439:H443" si="134">E439*G439</f>
        <v>0</v>
      </c>
      <c r="I439" s="41">
        <f t="shared" si="120"/>
        <v>0</v>
      </c>
      <c r="J439" s="49">
        <f t="shared" si="121"/>
        <v>0</v>
      </c>
    </row>
    <row r="440" spans="1:10" x14ac:dyDescent="0.25">
      <c r="A440" s="50"/>
      <c r="B440" s="1" t="s">
        <v>569</v>
      </c>
      <c r="C440" s="66"/>
      <c r="D440" s="64" t="s">
        <v>570</v>
      </c>
      <c r="E440" s="48">
        <v>3.99</v>
      </c>
      <c r="F440" s="48">
        <f t="shared" si="108"/>
        <v>2.9925000000000002</v>
      </c>
      <c r="G440" s="42"/>
      <c r="H440" s="41">
        <f t="shared" si="134"/>
        <v>0</v>
      </c>
      <c r="I440" s="41">
        <f t="shared" si="120"/>
        <v>0</v>
      </c>
      <c r="J440" s="49">
        <f t="shared" si="121"/>
        <v>0</v>
      </c>
    </row>
    <row r="441" spans="1:10" x14ac:dyDescent="0.25">
      <c r="A441" s="50"/>
      <c r="B441" s="1" t="s">
        <v>571</v>
      </c>
      <c r="C441" s="66"/>
      <c r="D441" s="64" t="s">
        <v>572</v>
      </c>
      <c r="E441" s="48">
        <v>3.99</v>
      </c>
      <c r="F441" s="48">
        <f t="shared" si="108"/>
        <v>2.9925000000000002</v>
      </c>
      <c r="G441" s="42"/>
      <c r="H441" s="41">
        <f t="shared" si="134"/>
        <v>0</v>
      </c>
      <c r="I441" s="41">
        <f t="shared" si="120"/>
        <v>0</v>
      </c>
      <c r="J441" s="49">
        <f t="shared" si="121"/>
        <v>0</v>
      </c>
    </row>
    <row r="442" spans="1:10" x14ac:dyDescent="0.25">
      <c r="A442" s="50"/>
      <c r="B442" s="1" t="s">
        <v>573</v>
      </c>
      <c r="C442" s="66"/>
      <c r="D442" s="64" t="s">
        <v>574</v>
      </c>
      <c r="E442" s="48">
        <v>3.99</v>
      </c>
      <c r="F442" s="48">
        <f t="shared" si="108"/>
        <v>2.9925000000000002</v>
      </c>
      <c r="G442" s="42"/>
      <c r="H442" s="41">
        <f t="shared" si="134"/>
        <v>0</v>
      </c>
      <c r="I442" s="41">
        <f t="shared" si="120"/>
        <v>0</v>
      </c>
      <c r="J442" s="49">
        <f t="shared" si="121"/>
        <v>0</v>
      </c>
    </row>
    <row r="443" spans="1:10" x14ac:dyDescent="0.25">
      <c r="A443" s="50"/>
      <c r="B443" s="1" t="s">
        <v>208</v>
      </c>
      <c r="C443" s="66"/>
      <c r="D443" s="64" t="s">
        <v>575</v>
      </c>
      <c r="E443" s="48">
        <v>3.99</v>
      </c>
      <c r="F443" s="48">
        <f t="shared" ref="F443" si="135">IF(E443="","",E443*0.75)</f>
        <v>2.9925000000000002</v>
      </c>
      <c r="G443" s="42"/>
      <c r="H443" s="41">
        <f t="shared" si="134"/>
        <v>0</v>
      </c>
      <c r="I443" s="41">
        <f t="shared" ref="I443" si="136">F443*G443</f>
        <v>0</v>
      </c>
      <c r="J443" s="49">
        <f t="shared" ref="J443" si="137">H443-I443</f>
        <v>0</v>
      </c>
    </row>
    <row r="444" spans="1:10" s="43" customFormat="1" x14ac:dyDescent="0.25">
      <c r="A444" s="50"/>
      <c r="B444" s="1"/>
      <c r="C444" s="66"/>
      <c r="D444" s="64"/>
      <c r="E444" s="48"/>
      <c r="F444" s="48"/>
      <c r="G444" s="42"/>
      <c r="H444" s="41"/>
      <c r="I444" s="41"/>
      <c r="J444" s="49"/>
    </row>
    <row r="445" spans="1:10" x14ac:dyDescent="0.25">
      <c r="A445" s="50"/>
      <c r="B445" s="1" t="s">
        <v>576</v>
      </c>
      <c r="C445" s="66"/>
      <c r="D445" s="64" t="s">
        <v>577</v>
      </c>
      <c r="E445" s="48">
        <v>1.74</v>
      </c>
      <c r="F445" s="48" t="s">
        <v>184</v>
      </c>
      <c r="G445" s="42"/>
      <c r="H445" s="41">
        <f t="shared" ref="H445:H446" si="138">E445*G445</f>
        <v>0</v>
      </c>
      <c r="I445" s="41" t="s">
        <v>184</v>
      </c>
      <c r="J445" s="48" t="s">
        <v>184</v>
      </c>
    </row>
    <row r="446" spans="1:10" x14ac:dyDescent="0.25">
      <c r="A446" s="50"/>
      <c r="B446" s="1" t="s">
        <v>210</v>
      </c>
      <c r="C446" s="66"/>
      <c r="D446" s="64" t="s">
        <v>578</v>
      </c>
      <c r="E446" s="48">
        <v>1.64</v>
      </c>
      <c r="F446" s="48" t="s">
        <v>184</v>
      </c>
      <c r="G446" s="42"/>
      <c r="H446" s="41">
        <f t="shared" si="138"/>
        <v>0</v>
      </c>
      <c r="I446" s="41" t="s">
        <v>184</v>
      </c>
      <c r="J446" s="48" t="s">
        <v>184</v>
      </c>
    </row>
    <row r="447" spans="1:10" s="43" customFormat="1" x14ac:dyDescent="0.25">
      <c r="A447" s="50"/>
      <c r="B447" s="90" t="s">
        <v>1073</v>
      </c>
      <c r="C447" s="66"/>
      <c r="D447" s="64"/>
      <c r="E447" s="48"/>
      <c r="F447" s="48"/>
      <c r="G447" s="42"/>
      <c r="H447" s="41"/>
      <c r="I447" s="41"/>
      <c r="J447" s="49"/>
    </row>
    <row r="448" spans="1:10" x14ac:dyDescent="0.25">
      <c r="A448" s="50"/>
      <c r="B448" s="1"/>
      <c r="C448" s="46"/>
      <c r="D448" s="47"/>
      <c r="E448" s="48"/>
      <c r="F448" s="48" t="str">
        <f t="shared" si="108"/>
        <v/>
      </c>
      <c r="G448" s="42"/>
      <c r="H448" s="41"/>
      <c r="I448" s="41"/>
      <c r="J448" s="49"/>
    </row>
    <row r="449" spans="1:10" x14ac:dyDescent="0.25">
      <c r="A449" s="50"/>
      <c r="B449" s="2" t="s">
        <v>948</v>
      </c>
      <c r="C449" s="46" t="s">
        <v>142</v>
      </c>
      <c r="D449" s="47"/>
      <c r="E449" s="48"/>
      <c r="F449" s="48" t="str">
        <f t="shared" si="108"/>
        <v/>
      </c>
      <c r="G449" s="42"/>
      <c r="H449" s="41"/>
      <c r="I449" s="41"/>
      <c r="J449" s="49"/>
    </row>
    <row r="450" spans="1:10" x14ac:dyDescent="0.25">
      <c r="A450" s="58"/>
      <c r="B450" s="1" t="s">
        <v>949</v>
      </c>
      <c r="C450" s="46"/>
      <c r="D450" s="47" t="s">
        <v>580</v>
      </c>
      <c r="E450" s="48">
        <v>11.95</v>
      </c>
      <c r="F450" s="48">
        <f t="shared" si="108"/>
        <v>8.9624999999999986</v>
      </c>
      <c r="G450" s="42"/>
      <c r="H450" s="41">
        <f t="shared" ref="H450:H455" si="139">E450*G450</f>
        <v>0</v>
      </c>
      <c r="I450" s="41">
        <f t="shared" si="120"/>
        <v>0</v>
      </c>
      <c r="J450" s="49">
        <f t="shared" si="121"/>
        <v>0</v>
      </c>
    </row>
    <row r="451" spans="1:10" x14ac:dyDescent="0.25">
      <c r="A451" s="58"/>
      <c r="B451" s="1" t="s">
        <v>950</v>
      </c>
      <c r="C451" s="46"/>
      <c r="D451" s="47" t="s">
        <v>581</v>
      </c>
      <c r="E451" s="48">
        <v>11.95</v>
      </c>
      <c r="F451" s="48">
        <f t="shared" si="108"/>
        <v>8.9624999999999986</v>
      </c>
      <c r="G451" s="42"/>
      <c r="H451" s="41">
        <f t="shared" si="139"/>
        <v>0</v>
      </c>
      <c r="I451" s="41">
        <f t="shared" si="120"/>
        <v>0</v>
      </c>
      <c r="J451" s="49">
        <f t="shared" si="121"/>
        <v>0</v>
      </c>
    </row>
    <row r="452" spans="1:10" x14ac:dyDescent="0.25">
      <c r="A452" s="58"/>
      <c r="B452" s="1" t="s">
        <v>951</v>
      </c>
      <c r="C452" s="46"/>
      <c r="D452" s="47" t="s">
        <v>582</v>
      </c>
      <c r="E452" s="48">
        <v>15.95</v>
      </c>
      <c r="F452" s="48">
        <f t="shared" ref="F452:F520" si="140">IF(E452="","",E452*0.75)</f>
        <v>11.962499999999999</v>
      </c>
      <c r="G452" s="42"/>
      <c r="H452" s="41">
        <f t="shared" si="139"/>
        <v>0</v>
      </c>
      <c r="I452" s="41">
        <f t="shared" si="120"/>
        <v>0</v>
      </c>
      <c r="J452" s="49">
        <f t="shared" si="121"/>
        <v>0</v>
      </c>
    </row>
    <row r="453" spans="1:10" x14ac:dyDescent="0.25">
      <c r="A453" s="58"/>
      <c r="B453" s="1" t="s">
        <v>952</v>
      </c>
      <c r="C453" s="46"/>
      <c r="D453" s="47" t="s">
        <v>583</v>
      </c>
      <c r="E453" s="48">
        <v>32.950000000000003</v>
      </c>
      <c r="F453" s="48">
        <f t="shared" si="140"/>
        <v>24.712500000000002</v>
      </c>
      <c r="G453" s="42"/>
      <c r="H453" s="41">
        <f t="shared" si="139"/>
        <v>0</v>
      </c>
      <c r="I453" s="41">
        <f t="shared" si="120"/>
        <v>0</v>
      </c>
      <c r="J453" s="49">
        <f t="shared" si="121"/>
        <v>0</v>
      </c>
    </row>
    <row r="454" spans="1:10" x14ac:dyDescent="0.25">
      <c r="A454" s="58"/>
      <c r="B454" s="1" t="s">
        <v>953</v>
      </c>
      <c r="C454" s="46"/>
      <c r="D454" s="47" t="s">
        <v>584</v>
      </c>
      <c r="E454" s="48">
        <v>7.9866666666666672</v>
      </c>
      <c r="F454" s="48">
        <f t="shared" si="140"/>
        <v>5.99</v>
      </c>
      <c r="G454" s="42"/>
      <c r="H454" s="41">
        <f t="shared" si="139"/>
        <v>0</v>
      </c>
      <c r="I454" s="41">
        <f t="shared" si="120"/>
        <v>0</v>
      </c>
      <c r="J454" s="49">
        <f t="shared" si="121"/>
        <v>0</v>
      </c>
    </row>
    <row r="455" spans="1:10" x14ac:dyDescent="0.25">
      <c r="A455" s="50"/>
      <c r="B455" s="1" t="s">
        <v>954</v>
      </c>
      <c r="C455" s="46"/>
      <c r="D455" s="47" t="s">
        <v>585</v>
      </c>
      <c r="E455" s="48">
        <v>39.950000000000003</v>
      </c>
      <c r="F455" s="48">
        <f t="shared" si="140"/>
        <v>29.962500000000002</v>
      </c>
      <c r="G455" s="71"/>
      <c r="H455" s="41">
        <f t="shared" si="139"/>
        <v>0</v>
      </c>
      <c r="I455" s="41">
        <f t="shared" si="120"/>
        <v>0</v>
      </c>
      <c r="J455" s="49">
        <f t="shared" si="121"/>
        <v>0</v>
      </c>
    </row>
    <row r="456" spans="1:10" s="43" customFormat="1" x14ac:dyDescent="0.25">
      <c r="A456" s="58" t="s">
        <v>176</v>
      </c>
      <c r="B456" s="1" t="s">
        <v>947</v>
      </c>
      <c r="C456" s="46"/>
      <c r="D456" s="47" t="s">
        <v>956</v>
      </c>
      <c r="E456" s="48">
        <v>12.95</v>
      </c>
      <c r="F456" s="48">
        <f t="shared" ref="F456:F460" si="141">IF(E456="","",E456*0.75)</f>
        <v>9.7124999999999986</v>
      </c>
      <c r="G456" s="71"/>
      <c r="H456" s="41">
        <f t="shared" ref="H456:H460" si="142">E456*G456</f>
        <v>0</v>
      </c>
      <c r="I456" s="41">
        <f t="shared" ref="I456:I460" si="143">F456*G456</f>
        <v>0</v>
      </c>
      <c r="J456" s="49">
        <f t="shared" ref="J456:J460" si="144">H456-I456</f>
        <v>0</v>
      </c>
    </row>
    <row r="457" spans="1:10" s="43" customFormat="1" x14ac:dyDescent="0.25">
      <c r="A457" s="58" t="s">
        <v>176</v>
      </c>
      <c r="B457" s="1" t="s">
        <v>955</v>
      </c>
      <c r="C457" s="46"/>
      <c r="D457" s="47" t="s">
        <v>957</v>
      </c>
      <c r="E457" s="48">
        <v>12.95</v>
      </c>
      <c r="F457" s="48">
        <f t="shared" si="141"/>
        <v>9.7124999999999986</v>
      </c>
      <c r="G457" s="71"/>
      <c r="H457" s="41">
        <f t="shared" si="142"/>
        <v>0</v>
      </c>
      <c r="I457" s="41">
        <f t="shared" si="143"/>
        <v>0</v>
      </c>
      <c r="J457" s="49">
        <f t="shared" si="144"/>
        <v>0</v>
      </c>
    </row>
    <row r="458" spans="1:10" s="43" customFormat="1" x14ac:dyDescent="0.25">
      <c r="A458" s="58" t="s">
        <v>176</v>
      </c>
      <c r="B458" s="1" t="s">
        <v>962</v>
      </c>
      <c r="C458" s="46"/>
      <c r="D458" s="47" t="s">
        <v>958</v>
      </c>
      <c r="E458" s="48">
        <v>16.95</v>
      </c>
      <c r="F458" s="48">
        <f t="shared" si="141"/>
        <v>12.712499999999999</v>
      </c>
      <c r="G458" s="71"/>
      <c r="H458" s="41">
        <f t="shared" si="142"/>
        <v>0</v>
      </c>
      <c r="I458" s="41">
        <f t="shared" si="143"/>
        <v>0</v>
      </c>
      <c r="J458" s="49">
        <f t="shared" si="144"/>
        <v>0</v>
      </c>
    </row>
    <row r="459" spans="1:10" s="43" customFormat="1" x14ac:dyDescent="0.25">
      <c r="A459" s="58" t="s">
        <v>176</v>
      </c>
      <c r="B459" s="1" t="s">
        <v>963</v>
      </c>
      <c r="C459" s="46"/>
      <c r="D459" s="47" t="s">
        <v>959</v>
      </c>
      <c r="E459" s="48">
        <v>36.950000000000003</v>
      </c>
      <c r="F459" s="48">
        <f t="shared" si="141"/>
        <v>27.712500000000002</v>
      </c>
      <c r="G459" s="71"/>
      <c r="H459" s="41">
        <f t="shared" si="142"/>
        <v>0</v>
      </c>
      <c r="I459" s="41">
        <f t="shared" si="143"/>
        <v>0</v>
      </c>
      <c r="J459" s="49">
        <f t="shared" si="144"/>
        <v>0</v>
      </c>
    </row>
    <row r="460" spans="1:10" s="43" customFormat="1" x14ac:dyDescent="0.25">
      <c r="A460" s="58" t="s">
        <v>176</v>
      </c>
      <c r="B460" s="1" t="s">
        <v>961</v>
      </c>
      <c r="C460" s="46"/>
      <c r="D460" s="47" t="s">
        <v>960</v>
      </c>
      <c r="E460" s="48">
        <v>7.99</v>
      </c>
      <c r="F460" s="48">
        <f t="shared" si="141"/>
        <v>5.9924999999999997</v>
      </c>
      <c r="G460" s="71"/>
      <c r="H460" s="41">
        <f t="shared" si="142"/>
        <v>0</v>
      </c>
      <c r="I460" s="41">
        <f t="shared" si="143"/>
        <v>0</v>
      </c>
      <c r="J460" s="49">
        <f t="shared" si="144"/>
        <v>0</v>
      </c>
    </row>
    <row r="461" spans="1:10" x14ac:dyDescent="0.25">
      <c r="A461" s="50"/>
      <c r="B461" s="1"/>
      <c r="C461" s="46"/>
      <c r="D461" s="47"/>
      <c r="E461" s="48"/>
      <c r="F461" s="48" t="str">
        <f t="shared" si="140"/>
        <v/>
      </c>
      <c r="G461" s="42"/>
      <c r="H461" s="41"/>
      <c r="I461" s="41"/>
      <c r="J461" s="49"/>
    </row>
    <row r="462" spans="1:10" x14ac:dyDescent="0.25">
      <c r="A462" s="58"/>
      <c r="B462" s="2" t="s">
        <v>586</v>
      </c>
      <c r="C462" s="61" t="s">
        <v>178</v>
      </c>
      <c r="D462" s="47"/>
      <c r="E462" s="48"/>
      <c r="F462" s="48" t="str">
        <f t="shared" si="140"/>
        <v/>
      </c>
      <c r="G462" s="42"/>
      <c r="H462" s="41"/>
      <c r="I462" s="41"/>
      <c r="J462" s="49"/>
    </row>
    <row r="463" spans="1:10" x14ac:dyDescent="0.25">
      <c r="A463" s="58"/>
      <c r="B463" s="1" t="s">
        <v>587</v>
      </c>
      <c r="C463" s="46"/>
      <c r="D463" s="62" t="s">
        <v>588</v>
      </c>
      <c r="E463" s="48">
        <v>7.95</v>
      </c>
      <c r="F463" s="48">
        <f t="shared" si="140"/>
        <v>5.9625000000000004</v>
      </c>
      <c r="G463" s="42"/>
      <c r="H463" s="41">
        <f>E463*G463</f>
        <v>0</v>
      </c>
      <c r="I463" s="41">
        <f t="shared" si="120"/>
        <v>0</v>
      </c>
      <c r="J463" s="49">
        <f t="shared" si="121"/>
        <v>0</v>
      </c>
    </row>
    <row r="464" spans="1:10" x14ac:dyDescent="0.25">
      <c r="A464" s="58"/>
      <c r="B464" s="1" t="s">
        <v>589</v>
      </c>
      <c r="C464" s="46"/>
      <c r="D464" s="62" t="s">
        <v>590</v>
      </c>
      <c r="E464" s="48">
        <v>43.95</v>
      </c>
      <c r="F464" s="48">
        <f t="shared" si="140"/>
        <v>32.962500000000006</v>
      </c>
      <c r="G464" s="42"/>
      <c r="H464" s="41">
        <f>E464*G464</f>
        <v>0</v>
      </c>
      <c r="I464" s="41">
        <f t="shared" si="120"/>
        <v>0</v>
      </c>
      <c r="J464" s="49">
        <f t="shared" si="121"/>
        <v>0</v>
      </c>
    </row>
    <row r="465" spans="1:10" x14ac:dyDescent="0.25">
      <c r="A465" s="50"/>
      <c r="B465" s="1"/>
      <c r="C465" s="46"/>
      <c r="D465" s="47"/>
      <c r="E465" s="48"/>
      <c r="F465" s="48" t="str">
        <f t="shared" si="140"/>
        <v/>
      </c>
      <c r="G465" s="42"/>
      <c r="H465" s="41"/>
      <c r="I465" s="41"/>
      <c r="J465" s="49"/>
    </row>
    <row r="466" spans="1:10" x14ac:dyDescent="0.25">
      <c r="A466" s="50"/>
      <c r="B466" s="2" t="s">
        <v>591</v>
      </c>
      <c r="C466" s="46" t="s">
        <v>43</v>
      </c>
      <c r="D466" s="47"/>
      <c r="E466" s="48"/>
      <c r="F466" s="48" t="str">
        <f t="shared" si="140"/>
        <v/>
      </c>
      <c r="G466" s="42"/>
      <c r="H466" s="41"/>
      <c r="I466" s="41"/>
      <c r="J466" s="49"/>
    </row>
    <row r="467" spans="1:10" x14ac:dyDescent="0.25">
      <c r="A467" s="50"/>
      <c r="B467" s="1" t="s">
        <v>592</v>
      </c>
      <c r="C467" s="46"/>
      <c r="D467" s="47" t="s">
        <v>593</v>
      </c>
      <c r="E467" s="48">
        <v>5.75</v>
      </c>
      <c r="F467" s="48">
        <f t="shared" si="140"/>
        <v>4.3125</v>
      </c>
      <c r="G467" s="42"/>
      <c r="H467" s="41">
        <f>E467*G467</f>
        <v>0</v>
      </c>
      <c r="I467" s="41">
        <f t="shared" si="120"/>
        <v>0</v>
      </c>
      <c r="J467" s="49">
        <f t="shared" si="121"/>
        <v>0</v>
      </c>
    </row>
    <row r="468" spans="1:10" x14ac:dyDescent="0.25">
      <c r="A468" s="50"/>
      <c r="B468" s="1" t="s">
        <v>594</v>
      </c>
      <c r="C468" s="46"/>
      <c r="D468" s="47" t="s">
        <v>595</v>
      </c>
      <c r="E468" s="48">
        <v>5.75</v>
      </c>
      <c r="F468" s="48">
        <f t="shared" si="140"/>
        <v>4.3125</v>
      </c>
      <c r="G468" s="42"/>
      <c r="H468" s="41">
        <f>E468*G468</f>
        <v>0</v>
      </c>
      <c r="I468" s="41">
        <f t="shared" si="120"/>
        <v>0</v>
      </c>
      <c r="J468" s="49">
        <f t="shared" si="121"/>
        <v>0</v>
      </c>
    </row>
    <row r="469" spans="1:10" x14ac:dyDescent="0.25">
      <c r="A469" s="50"/>
      <c r="B469" s="1" t="s">
        <v>596</v>
      </c>
      <c r="C469" s="46"/>
      <c r="D469" s="47" t="s">
        <v>597</v>
      </c>
      <c r="E469" s="48">
        <v>5.75</v>
      </c>
      <c r="F469" s="48">
        <f t="shared" si="140"/>
        <v>4.3125</v>
      </c>
      <c r="G469" s="42"/>
      <c r="H469" s="41">
        <f>E469*G469</f>
        <v>0</v>
      </c>
      <c r="I469" s="41">
        <f t="shared" si="120"/>
        <v>0</v>
      </c>
      <c r="J469" s="49">
        <f t="shared" si="121"/>
        <v>0</v>
      </c>
    </row>
    <row r="470" spans="1:10" x14ac:dyDescent="0.25">
      <c r="A470" s="50"/>
      <c r="B470" s="1" t="s">
        <v>74</v>
      </c>
      <c r="C470" s="46"/>
      <c r="D470" s="47" t="s">
        <v>598</v>
      </c>
      <c r="E470" s="48">
        <v>5.75</v>
      </c>
      <c r="F470" s="48">
        <f t="shared" si="140"/>
        <v>4.3125</v>
      </c>
      <c r="G470" s="42"/>
      <c r="H470" s="41">
        <f>E470*G470</f>
        <v>0</v>
      </c>
      <c r="I470" s="41">
        <f t="shared" si="120"/>
        <v>0</v>
      </c>
      <c r="J470" s="49">
        <f t="shared" si="121"/>
        <v>0</v>
      </c>
    </row>
    <row r="471" spans="1:10" x14ac:dyDescent="0.25">
      <c r="A471" s="50"/>
      <c r="B471" s="1" t="s">
        <v>301</v>
      </c>
      <c r="C471" s="46"/>
      <c r="D471" s="47" t="s">
        <v>599</v>
      </c>
      <c r="E471" s="48">
        <v>19.5</v>
      </c>
      <c r="F471" s="48">
        <f t="shared" si="140"/>
        <v>14.625</v>
      </c>
      <c r="G471" s="42"/>
      <c r="H471" s="41">
        <f>E471*G471</f>
        <v>0</v>
      </c>
      <c r="I471" s="41">
        <f t="shared" si="120"/>
        <v>0</v>
      </c>
      <c r="J471" s="49">
        <f t="shared" si="121"/>
        <v>0</v>
      </c>
    </row>
    <row r="472" spans="1:10" x14ac:dyDescent="0.25">
      <c r="A472" s="50"/>
      <c r="B472" s="2"/>
      <c r="C472" s="46"/>
      <c r="D472" s="47"/>
      <c r="E472" s="48"/>
      <c r="F472" s="48" t="str">
        <f t="shared" si="140"/>
        <v/>
      </c>
      <c r="G472" s="42"/>
      <c r="H472" s="41"/>
      <c r="I472" s="41"/>
      <c r="J472" s="49"/>
    </row>
    <row r="473" spans="1:10" x14ac:dyDescent="0.25">
      <c r="A473" s="50"/>
      <c r="B473" s="2" t="s">
        <v>600</v>
      </c>
      <c r="C473" s="46" t="s">
        <v>517</v>
      </c>
      <c r="D473" s="47"/>
      <c r="E473" s="48"/>
      <c r="F473" s="48" t="str">
        <f t="shared" si="140"/>
        <v/>
      </c>
      <c r="G473" s="42"/>
      <c r="H473" s="41"/>
      <c r="I473" s="41"/>
      <c r="J473" s="49"/>
    </row>
    <row r="474" spans="1:10" x14ac:dyDescent="0.25">
      <c r="A474" s="50"/>
      <c r="B474" s="1" t="s">
        <v>601</v>
      </c>
      <c r="C474" s="46"/>
      <c r="D474" s="47" t="s">
        <v>602</v>
      </c>
      <c r="E474" s="48">
        <v>5.75</v>
      </c>
      <c r="F474" s="48">
        <f t="shared" si="140"/>
        <v>4.3125</v>
      </c>
      <c r="G474" s="42"/>
      <c r="H474" s="41">
        <f>E474*G474</f>
        <v>0</v>
      </c>
      <c r="I474" s="41">
        <f t="shared" ref="I474:I535" si="145">F474*G474</f>
        <v>0</v>
      </c>
      <c r="J474" s="49">
        <f t="shared" ref="J474:J535" si="146">H474-I474</f>
        <v>0</v>
      </c>
    </row>
    <row r="475" spans="1:10" x14ac:dyDescent="0.25">
      <c r="A475" s="50"/>
      <c r="B475" s="1" t="s">
        <v>603</v>
      </c>
      <c r="C475" s="46"/>
      <c r="D475" s="47" t="s">
        <v>604</v>
      </c>
      <c r="E475" s="48">
        <v>5.75</v>
      </c>
      <c r="F475" s="48">
        <f t="shared" si="140"/>
        <v>4.3125</v>
      </c>
      <c r="G475" s="42"/>
      <c r="H475" s="41">
        <f>E475*G475</f>
        <v>0</v>
      </c>
      <c r="I475" s="41">
        <f t="shared" si="145"/>
        <v>0</v>
      </c>
      <c r="J475" s="49">
        <f t="shared" si="146"/>
        <v>0</v>
      </c>
    </row>
    <row r="476" spans="1:10" x14ac:dyDescent="0.25">
      <c r="A476" s="50"/>
      <c r="B476" s="1" t="s">
        <v>605</v>
      </c>
      <c r="C476" s="46"/>
      <c r="D476" s="47" t="s">
        <v>606</v>
      </c>
      <c r="E476" s="48">
        <v>5.75</v>
      </c>
      <c r="F476" s="48">
        <f t="shared" si="140"/>
        <v>4.3125</v>
      </c>
      <c r="G476" s="42"/>
      <c r="H476" s="41">
        <f>E476*G476</f>
        <v>0</v>
      </c>
      <c r="I476" s="41">
        <f t="shared" si="145"/>
        <v>0</v>
      </c>
      <c r="J476" s="49">
        <f t="shared" si="146"/>
        <v>0</v>
      </c>
    </row>
    <row r="477" spans="1:10" x14ac:dyDescent="0.25">
      <c r="A477" s="50"/>
      <c r="B477" s="1" t="s">
        <v>74</v>
      </c>
      <c r="C477" s="46"/>
      <c r="D477" s="47" t="s">
        <v>607</v>
      </c>
      <c r="E477" s="48">
        <v>5.75</v>
      </c>
      <c r="F477" s="48">
        <f t="shared" si="140"/>
        <v>4.3125</v>
      </c>
      <c r="G477" s="42"/>
      <c r="H477" s="41">
        <f>E477*G477</f>
        <v>0</v>
      </c>
      <c r="I477" s="41">
        <f t="shared" si="145"/>
        <v>0</v>
      </c>
      <c r="J477" s="49">
        <f t="shared" si="146"/>
        <v>0</v>
      </c>
    </row>
    <row r="478" spans="1:10" x14ac:dyDescent="0.25">
      <c r="A478" s="50"/>
      <c r="B478" s="1" t="s">
        <v>608</v>
      </c>
      <c r="C478" s="46"/>
      <c r="D478" s="47" t="s">
        <v>609</v>
      </c>
      <c r="E478" s="48">
        <v>19.5</v>
      </c>
      <c r="F478" s="48">
        <f t="shared" si="140"/>
        <v>14.625</v>
      </c>
      <c r="G478" s="42"/>
      <c r="H478" s="41">
        <f>E478*G478</f>
        <v>0</v>
      </c>
      <c r="I478" s="41">
        <f t="shared" si="145"/>
        <v>0</v>
      </c>
      <c r="J478" s="49">
        <f t="shared" si="146"/>
        <v>0</v>
      </c>
    </row>
    <row r="479" spans="1:10" x14ac:dyDescent="0.25">
      <c r="A479" s="50"/>
      <c r="B479" s="2"/>
      <c r="C479" s="46"/>
      <c r="D479" s="47"/>
      <c r="E479" s="48"/>
      <c r="F479" s="48" t="str">
        <f t="shared" si="140"/>
        <v/>
      </c>
      <c r="G479" s="42"/>
      <c r="H479" s="41"/>
      <c r="I479" s="41"/>
      <c r="J479" s="49"/>
    </row>
    <row r="480" spans="1:10" x14ac:dyDescent="0.25">
      <c r="A480" s="50"/>
      <c r="B480" s="2" t="s">
        <v>610</v>
      </c>
      <c r="C480" s="46" t="s">
        <v>611</v>
      </c>
      <c r="D480" s="47"/>
      <c r="E480" s="48"/>
      <c r="F480" s="48" t="str">
        <f t="shared" si="140"/>
        <v/>
      </c>
      <c r="G480" s="42"/>
      <c r="H480" s="41"/>
      <c r="I480" s="41"/>
      <c r="J480" s="49"/>
    </row>
    <row r="481" spans="1:10" x14ac:dyDescent="0.25">
      <c r="A481" s="50"/>
      <c r="B481" s="1" t="s">
        <v>1085</v>
      </c>
      <c r="C481" s="46"/>
      <c r="D481" s="47" t="s">
        <v>612</v>
      </c>
      <c r="E481" s="48">
        <v>4.8499999999999996</v>
      </c>
      <c r="F481" s="48" t="s">
        <v>184</v>
      </c>
      <c r="G481" s="42"/>
      <c r="H481" s="41">
        <f t="shared" ref="H481:H485" si="147">E481*G481</f>
        <v>0</v>
      </c>
      <c r="I481" s="41" t="s">
        <v>184</v>
      </c>
      <c r="J481" s="48" t="s">
        <v>184</v>
      </c>
    </row>
    <row r="482" spans="1:10" x14ac:dyDescent="0.25">
      <c r="A482" s="50"/>
      <c r="B482" s="1" t="s">
        <v>1089</v>
      </c>
      <c r="C482" s="46"/>
      <c r="D482" s="47" t="s">
        <v>613</v>
      </c>
      <c r="E482" s="48">
        <v>4.8499999999999996</v>
      </c>
      <c r="F482" s="48" t="s">
        <v>184</v>
      </c>
      <c r="G482" s="42"/>
      <c r="H482" s="41">
        <f t="shared" si="147"/>
        <v>0</v>
      </c>
      <c r="I482" s="41" t="s">
        <v>184</v>
      </c>
      <c r="J482" s="48" t="s">
        <v>184</v>
      </c>
    </row>
    <row r="483" spans="1:10" x14ac:dyDescent="0.25">
      <c r="A483" s="50"/>
      <c r="B483" s="1" t="s">
        <v>1088</v>
      </c>
      <c r="C483" s="46"/>
      <c r="D483" s="47" t="s">
        <v>614</v>
      </c>
      <c r="E483" s="48">
        <v>4.8499999999999996</v>
      </c>
      <c r="F483" s="48" t="s">
        <v>184</v>
      </c>
      <c r="G483" s="42"/>
      <c r="H483" s="41">
        <f t="shared" si="147"/>
        <v>0</v>
      </c>
      <c r="I483" s="41" t="s">
        <v>184</v>
      </c>
      <c r="J483" s="48" t="s">
        <v>184</v>
      </c>
    </row>
    <row r="484" spans="1:10" x14ac:dyDescent="0.25">
      <c r="A484" s="50"/>
      <c r="B484" s="1" t="s">
        <v>1087</v>
      </c>
      <c r="C484" s="46"/>
      <c r="D484" s="47" t="s">
        <v>615</v>
      </c>
      <c r="E484" s="48">
        <v>13.45</v>
      </c>
      <c r="F484" s="48" t="s">
        <v>184</v>
      </c>
      <c r="G484" s="42"/>
      <c r="H484" s="41">
        <f t="shared" si="147"/>
        <v>0</v>
      </c>
      <c r="I484" s="41" t="s">
        <v>184</v>
      </c>
      <c r="J484" s="48" t="s">
        <v>184</v>
      </c>
    </row>
    <row r="485" spans="1:10" x14ac:dyDescent="0.25">
      <c r="A485" s="50"/>
      <c r="B485" s="1" t="s">
        <v>1086</v>
      </c>
      <c r="C485" s="46"/>
      <c r="D485" s="47" t="s">
        <v>616</v>
      </c>
      <c r="E485" s="48">
        <v>20.25</v>
      </c>
      <c r="F485" s="48" t="s">
        <v>184</v>
      </c>
      <c r="G485" s="42"/>
      <c r="H485" s="41">
        <f t="shared" si="147"/>
        <v>0</v>
      </c>
      <c r="I485" s="41" t="s">
        <v>184</v>
      </c>
      <c r="J485" s="48" t="s">
        <v>184</v>
      </c>
    </row>
    <row r="486" spans="1:10" s="43" customFormat="1" x14ac:dyDescent="0.25">
      <c r="A486" s="50"/>
      <c r="B486" s="90" t="s">
        <v>1084</v>
      </c>
      <c r="C486" s="46"/>
      <c r="D486" s="47"/>
      <c r="E486" s="48"/>
      <c r="F486" s="48"/>
      <c r="G486" s="42"/>
      <c r="H486" s="41"/>
      <c r="I486" s="41"/>
      <c r="J486" s="49"/>
    </row>
    <row r="487" spans="1:10" x14ac:dyDescent="0.25">
      <c r="A487" s="50"/>
      <c r="B487" s="1"/>
      <c r="C487" s="46"/>
      <c r="D487" s="47"/>
      <c r="E487" s="48"/>
      <c r="F487" s="48" t="str">
        <f t="shared" si="140"/>
        <v/>
      </c>
      <c r="G487" s="42"/>
      <c r="H487" s="41"/>
      <c r="I487" s="41"/>
      <c r="J487" s="49"/>
    </row>
    <row r="488" spans="1:10" x14ac:dyDescent="0.25">
      <c r="A488" s="50"/>
      <c r="B488" s="2" t="s">
        <v>617</v>
      </c>
      <c r="C488" s="46" t="s">
        <v>265</v>
      </c>
      <c r="D488" s="47"/>
      <c r="E488" s="48"/>
      <c r="F488" s="48" t="str">
        <f t="shared" si="140"/>
        <v/>
      </c>
      <c r="G488" s="42"/>
      <c r="H488" s="41"/>
      <c r="I488" s="41"/>
      <c r="J488" s="49"/>
    </row>
    <row r="489" spans="1:10" x14ac:dyDescent="0.25">
      <c r="A489" s="50"/>
      <c r="B489" s="1" t="s">
        <v>618</v>
      </c>
      <c r="C489" s="46"/>
      <c r="D489" s="47" t="s">
        <v>619</v>
      </c>
      <c r="E489" s="48">
        <v>5.75</v>
      </c>
      <c r="F489" s="48">
        <f t="shared" si="140"/>
        <v>4.3125</v>
      </c>
      <c r="G489" s="42"/>
      <c r="H489" s="41">
        <f t="shared" ref="H489:H493" si="148">E489*G489</f>
        <v>0</v>
      </c>
      <c r="I489" s="41">
        <f t="shared" si="145"/>
        <v>0</v>
      </c>
      <c r="J489" s="49">
        <f t="shared" si="146"/>
        <v>0</v>
      </c>
    </row>
    <row r="490" spans="1:10" x14ac:dyDescent="0.25">
      <c r="A490" s="50"/>
      <c r="B490" s="1" t="s">
        <v>620</v>
      </c>
      <c r="C490" s="46"/>
      <c r="D490" s="47" t="s">
        <v>621</v>
      </c>
      <c r="E490" s="48">
        <v>5.75</v>
      </c>
      <c r="F490" s="48">
        <f t="shared" si="140"/>
        <v>4.3125</v>
      </c>
      <c r="G490" s="42"/>
      <c r="H490" s="41">
        <f t="shared" si="148"/>
        <v>0</v>
      </c>
      <c r="I490" s="41">
        <f t="shared" si="145"/>
        <v>0</v>
      </c>
      <c r="J490" s="49">
        <f t="shared" si="146"/>
        <v>0</v>
      </c>
    </row>
    <row r="491" spans="1:10" x14ac:dyDescent="0.25">
      <c r="A491" s="50"/>
      <c r="B491" s="1" t="s">
        <v>622</v>
      </c>
      <c r="C491" s="46"/>
      <c r="D491" s="47" t="s">
        <v>623</v>
      </c>
      <c r="E491" s="48">
        <v>5.75</v>
      </c>
      <c r="F491" s="48">
        <f t="shared" si="140"/>
        <v>4.3125</v>
      </c>
      <c r="G491" s="42"/>
      <c r="H491" s="41">
        <f t="shared" si="148"/>
        <v>0</v>
      </c>
      <c r="I491" s="41">
        <f t="shared" si="145"/>
        <v>0</v>
      </c>
      <c r="J491" s="49">
        <f t="shared" si="146"/>
        <v>0</v>
      </c>
    </row>
    <row r="492" spans="1:10" x14ac:dyDescent="0.25">
      <c r="A492" s="50"/>
      <c r="B492" s="1" t="s">
        <v>74</v>
      </c>
      <c r="C492" s="46"/>
      <c r="D492" s="47" t="s">
        <v>624</v>
      </c>
      <c r="E492" s="48">
        <v>5.75</v>
      </c>
      <c r="F492" s="48">
        <f t="shared" si="140"/>
        <v>4.3125</v>
      </c>
      <c r="G492" s="42"/>
      <c r="H492" s="41">
        <f t="shared" si="148"/>
        <v>0</v>
      </c>
      <c r="I492" s="41">
        <f t="shared" si="145"/>
        <v>0</v>
      </c>
      <c r="J492" s="49">
        <f t="shared" si="146"/>
        <v>0</v>
      </c>
    </row>
    <row r="493" spans="1:10" x14ac:dyDescent="0.25">
      <c r="A493" s="50"/>
      <c r="B493" s="1" t="s">
        <v>64</v>
      </c>
      <c r="C493" s="46"/>
      <c r="D493" s="47" t="s">
        <v>625</v>
      </c>
      <c r="E493" s="48">
        <v>19.5</v>
      </c>
      <c r="F493" s="48">
        <f t="shared" si="140"/>
        <v>14.625</v>
      </c>
      <c r="G493" s="42"/>
      <c r="H493" s="41">
        <f t="shared" si="148"/>
        <v>0</v>
      </c>
      <c r="I493" s="41">
        <f t="shared" si="145"/>
        <v>0</v>
      </c>
      <c r="J493" s="49">
        <f t="shared" si="146"/>
        <v>0</v>
      </c>
    </row>
    <row r="494" spans="1:10" x14ac:dyDescent="0.25">
      <c r="A494" s="50"/>
      <c r="B494" s="2"/>
      <c r="C494" s="46"/>
      <c r="D494" s="47"/>
      <c r="E494" s="48"/>
      <c r="F494" s="48" t="str">
        <f t="shared" si="140"/>
        <v/>
      </c>
      <c r="G494" s="42"/>
      <c r="H494" s="41"/>
      <c r="I494" s="41"/>
      <c r="J494" s="49"/>
    </row>
    <row r="495" spans="1:10" s="43" customFormat="1" x14ac:dyDescent="0.25">
      <c r="A495" s="58" t="s">
        <v>176</v>
      </c>
      <c r="B495" s="2" t="s">
        <v>1042</v>
      </c>
      <c r="C495" s="61" t="s">
        <v>847</v>
      </c>
      <c r="D495" s="47" t="s">
        <v>986</v>
      </c>
      <c r="E495" s="48">
        <v>29.95</v>
      </c>
      <c r="F495" s="48">
        <f t="shared" ref="F495:F496" si="149">IF(E495="","",E495*0.75)</f>
        <v>22.462499999999999</v>
      </c>
      <c r="G495" s="42"/>
      <c r="H495" s="41">
        <f>E495*G495</f>
        <v>0</v>
      </c>
      <c r="I495" s="41">
        <f>F495*G495</f>
        <v>0</v>
      </c>
      <c r="J495" s="49">
        <f>H495-I495</f>
        <v>0</v>
      </c>
    </row>
    <row r="496" spans="1:10" s="43" customFormat="1" x14ac:dyDescent="0.25">
      <c r="A496" s="58"/>
      <c r="B496" s="1"/>
      <c r="C496" s="46"/>
      <c r="D496" s="47"/>
      <c r="E496" s="48"/>
      <c r="F496" s="48" t="str">
        <f t="shared" si="149"/>
        <v/>
      </c>
      <c r="G496" s="42"/>
      <c r="H496" s="41"/>
      <c r="I496" s="41"/>
      <c r="J496" s="54"/>
    </row>
    <row r="497" spans="1:10" ht="26.4" x14ac:dyDescent="0.25">
      <c r="A497" s="58"/>
      <c r="B497" s="2" t="s">
        <v>1017</v>
      </c>
      <c r="C497" s="46" t="s">
        <v>142</v>
      </c>
      <c r="D497" s="47" t="s">
        <v>626</v>
      </c>
      <c r="E497" s="48">
        <v>8.9499999999999993</v>
      </c>
      <c r="F497" s="48">
        <f t="shared" si="140"/>
        <v>6.7124999999999995</v>
      </c>
      <c r="G497" s="42"/>
      <c r="H497" s="41">
        <f>E497*G497</f>
        <v>0</v>
      </c>
      <c r="I497" s="41">
        <f t="shared" si="145"/>
        <v>0</v>
      </c>
      <c r="J497" s="49">
        <f t="shared" si="146"/>
        <v>0</v>
      </c>
    </row>
    <row r="498" spans="1:10" x14ac:dyDescent="0.25">
      <c r="A498" s="50"/>
      <c r="B498" s="1"/>
      <c r="C498" s="46"/>
      <c r="D498" s="47"/>
      <c r="E498" s="48"/>
      <c r="F498" s="48" t="str">
        <f t="shared" si="140"/>
        <v/>
      </c>
      <c r="G498" s="42"/>
      <c r="H498" s="41"/>
      <c r="I498" s="41"/>
      <c r="J498" s="49"/>
    </row>
    <row r="499" spans="1:10" x14ac:dyDescent="0.25">
      <c r="A499" s="50"/>
      <c r="B499" s="2" t="s">
        <v>627</v>
      </c>
      <c r="C499" s="46" t="s">
        <v>43</v>
      </c>
      <c r="D499" s="47"/>
      <c r="E499" s="48"/>
      <c r="F499" s="48" t="str">
        <f t="shared" si="140"/>
        <v/>
      </c>
      <c r="G499" s="42"/>
      <c r="H499" s="41"/>
      <c r="I499" s="41"/>
      <c r="J499" s="49"/>
    </row>
    <row r="500" spans="1:10" x14ac:dyDescent="0.25">
      <c r="A500" s="50"/>
      <c r="B500" s="1" t="s">
        <v>628</v>
      </c>
      <c r="C500" s="46"/>
      <c r="D500" s="47" t="s">
        <v>629</v>
      </c>
      <c r="E500" s="48">
        <v>5.75</v>
      </c>
      <c r="F500" s="48">
        <f t="shared" si="140"/>
        <v>4.3125</v>
      </c>
      <c r="G500" s="42"/>
      <c r="H500" s="41">
        <f t="shared" ref="H500:H504" si="150">E500*G500</f>
        <v>0</v>
      </c>
      <c r="I500" s="41">
        <f t="shared" si="145"/>
        <v>0</v>
      </c>
      <c r="J500" s="49">
        <f t="shared" si="146"/>
        <v>0</v>
      </c>
    </row>
    <row r="501" spans="1:10" x14ac:dyDescent="0.25">
      <c r="A501" s="50"/>
      <c r="B501" s="1" t="s">
        <v>630</v>
      </c>
      <c r="C501" s="46"/>
      <c r="D501" s="47" t="s">
        <v>631</v>
      </c>
      <c r="E501" s="48">
        <v>5.75</v>
      </c>
      <c r="F501" s="48">
        <f t="shared" si="140"/>
        <v>4.3125</v>
      </c>
      <c r="G501" s="42"/>
      <c r="H501" s="41">
        <f t="shared" si="150"/>
        <v>0</v>
      </c>
      <c r="I501" s="41">
        <f t="shared" si="145"/>
        <v>0</v>
      </c>
      <c r="J501" s="49">
        <f t="shared" si="146"/>
        <v>0</v>
      </c>
    </row>
    <row r="502" spans="1:10" x14ac:dyDescent="0.25">
      <c r="A502" s="50"/>
      <c r="B502" s="1" t="s">
        <v>632</v>
      </c>
      <c r="C502" s="46"/>
      <c r="D502" s="47" t="s">
        <v>633</v>
      </c>
      <c r="E502" s="48">
        <v>5.75</v>
      </c>
      <c r="F502" s="48">
        <f t="shared" si="140"/>
        <v>4.3125</v>
      </c>
      <c r="G502" s="42"/>
      <c r="H502" s="41">
        <f t="shared" si="150"/>
        <v>0</v>
      </c>
      <c r="I502" s="41">
        <f t="shared" si="145"/>
        <v>0</v>
      </c>
      <c r="J502" s="49">
        <f t="shared" si="146"/>
        <v>0</v>
      </c>
    </row>
    <row r="503" spans="1:10" x14ac:dyDescent="0.25">
      <c r="A503" s="50"/>
      <c r="B503" s="1" t="s">
        <v>74</v>
      </c>
      <c r="C503" s="46"/>
      <c r="D503" s="47" t="s">
        <v>634</v>
      </c>
      <c r="E503" s="48">
        <v>5.75</v>
      </c>
      <c r="F503" s="48">
        <f t="shared" si="140"/>
        <v>4.3125</v>
      </c>
      <c r="G503" s="42"/>
      <c r="H503" s="41">
        <f t="shared" si="150"/>
        <v>0</v>
      </c>
      <c r="I503" s="41">
        <f t="shared" si="145"/>
        <v>0</v>
      </c>
      <c r="J503" s="49">
        <f t="shared" si="146"/>
        <v>0</v>
      </c>
    </row>
    <row r="504" spans="1:10" x14ac:dyDescent="0.25">
      <c r="A504" s="50"/>
      <c r="B504" s="1" t="s">
        <v>64</v>
      </c>
      <c r="C504" s="46"/>
      <c r="D504" s="47" t="s">
        <v>635</v>
      </c>
      <c r="E504" s="48">
        <v>19.5</v>
      </c>
      <c r="F504" s="48">
        <f t="shared" si="140"/>
        <v>14.625</v>
      </c>
      <c r="G504" s="42"/>
      <c r="H504" s="41">
        <f t="shared" si="150"/>
        <v>0</v>
      </c>
      <c r="I504" s="41">
        <f t="shared" si="145"/>
        <v>0</v>
      </c>
      <c r="J504" s="49">
        <f t="shared" si="146"/>
        <v>0</v>
      </c>
    </row>
    <row r="505" spans="1:10" x14ac:dyDescent="0.25">
      <c r="A505" s="50"/>
      <c r="B505" s="1"/>
      <c r="C505" s="46"/>
      <c r="D505" s="47"/>
      <c r="E505" s="48"/>
      <c r="F505" s="48" t="str">
        <f t="shared" si="140"/>
        <v/>
      </c>
      <c r="G505" s="42"/>
      <c r="H505" s="41"/>
      <c r="I505" s="41"/>
      <c r="J505" s="49"/>
    </row>
    <row r="506" spans="1:10" x14ac:dyDescent="0.25">
      <c r="A506" s="58"/>
      <c r="B506" s="4" t="s">
        <v>636</v>
      </c>
      <c r="C506" s="46" t="s">
        <v>111</v>
      </c>
      <c r="D506" s="54"/>
      <c r="E506" s="54"/>
      <c r="F506" s="48" t="str">
        <f t="shared" si="140"/>
        <v/>
      </c>
      <c r="G506" s="54"/>
      <c r="H506" s="54"/>
      <c r="I506" s="41"/>
      <c r="J506" s="49"/>
    </row>
    <row r="507" spans="1:10" x14ac:dyDescent="0.25">
      <c r="A507" s="58"/>
      <c r="B507" s="1" t="s">
        <v>637</v>
      </c>
      <c r="C507" s="46"/>
      <c r="D507" s="47" t="s">
        <v>638</v>
      </c>
      <c r="E507" s="48">
        <v>14.95</v>
      </c>
      <c r="F507" s="48">
        <f t="shared" si="140"/>
        <v>11.212499999999999</v>
      </c>
      <c r="G507" s="42"/>
      <c r="H507" s="41">
        <f>E507*G507</f>
        <v>0</v>
      </c>
      <c r="I507" s="41">
        <f t="shared" si="145"/>
        <v>0</v>
      </c>
      <c r="J507" s="49">
        <f t="shared" si="146"/>
        <v>0</v>
      </c>
    </row>
    <row r="508" spans="1:10" x14ac:dyDescent="0.25">
      <c r="A508" s="58"/>
      <c r="B508" s="1" t="s">
        <v>639</v>
      </c>
      <c r="C508" s="46"/>
      <c r="D508" s="47" t="s">
        <v>640</v>
      </c>
      <c r="E508" s="48">
        <v>139.94999999999999</v>
      </c>
      <c r="F508" s="48">
        <f t="shared" si="140"/>
        <v>104.96249999999999</v>
      </c>
      <c r="G508" s="42"/>
      <c r="H508" s="41">
        <f t="shared" ref="H508:H509" si="151">E508*G508</f>
        <v>0</v>
      </c>
      <c r="I508" s="41">
        <f t="shared" si="145"/>
        <v>0</v>
      </c>
      <c r="J508" s="49">
        <f t="shared" si="146"/>
        <v>0</v>
      </c>
    </row>
    <row r="509" spans="1:10" x14ac:dyDescent="0.25">
      <c r="A509" s="58"/>
      <c r="B509" s="3" t="s">
        <v>641</v>
      </c>
      <c r="C509" s="46"/>
      <c r="D509" s="47" t="s">
        <v>642</v>
      </c>
      <c r="E509" s="48">
        <v>49.95</v>
      </c>
      <c r="F509" s="48">
        <f t="shared" si="140"/>
        <v>37.462500000000006</v>
      </c>
      <c r="G509" s="42"/>
      <c r="H509" s="41">
        <f t="shared" si="151"/>
        <v>0</v>
      </c>
      <c r="I509" s="41">
        <f t="shared" si="145"/>
        <v>0</v>
      </c>
      <c r="J509" s="49">
        <f t="shared" si="146"/>
        <v>0</v>
      </c>
    </row>
    <row r="510" spans="1:10" x14ac:dyDescent="0.25">
      <c r="A510" s="50"/>
      <c r="B510" s="1"/>
      <c r="C510" s="46"/>
      <c r="D510" s="47"/>
      <c r="E510" s="48"/>
      <c r="F510" s="48" t="str">
        <f t="shared" si="140"/>
        <v/>
      </c>
      <c r="G510" s="42"/>
      <c r="H510" s="41"/>
      <c r="I510" s="41"/>
      <c r="J510" s="49"/>
    </row>
    <row r="511" spans="1:10" ht="26.4" x14ac:dyDescent="0.25">
      <c r="A511" s="50"/>
      <c r="B511" s="2" t="s">
        <v>643</v>
      </c>
      <c r="C511" s="46" t="s">
        <v>311</v>
      </c>
      <c r="D511" s="47" t="s">
        <v>644</v>
      </c>
      <c r="E511" s="48">
        <v>9.99</v>
      </c>
      <c r="F511" s="48">
        <f t="shared" si="140"/>
        <v>7.4924999999999997</v>
      </c>
      <c r="G511" s="42"/>
      <c r="H511" s="41">
        <f>E511*G511</f>
        <v>0</v>
      </c>
      <c r="I511" s="41">
        <f t="shared" si="145"/>
        <v>0</v>
      </c>
      <c r="J511" s="49">
        <f t="shared" si="146"/>
        <v>0</v>
      </c>
    </row>
    <row r="512" spans="1:10" x14ac:dyDescent="0.25">
      <c r="A512" s="50"/>
      <c r="B512" s="1"/>
      <c r="C512" s="46"/>
      <c r="D512" s="47"/>
      <c r="E512" s="48"/>
      <c r="F512" s="48" t="str">
        <f t="shared" si="140"/>
        <v/>
      </c>
      <c r="G512" s="42"/>
      <c r="H512" s="41"/>
      <c r="I512" s="41"/>
      <c r="J512" s="49"/>
    </row>
    <row r="513" spans="1:10" x14ac:dyDescent="0.25">
      <c r="A513" s="45"/>
      <c r="B513" s="4" t="s">
        <v>645</v>
      </c>
      <c r="C513" s="46" t="s">
        <v>87</v>
      </c>
      <c r="D513" s="47" t="s">
        <v>646</v>
      </c>
      <c r="E513" s="48">
        <v>80</v>
      </c>
      <c r="F513" s="48">
        <f t="shared" si="140"/>
        <v>60</v>
      </c>
      <c r="G513" s="42"/>
      <c r="H513" s="41">
        <f>E513*G513</f>
        <v>0</v>
      </c>
      <c r="I513" s="41">
        <f t="shared" si="145"/>
        <v>0</v>
      </c>
      <c r="J513" s="49">
        <f t="shared" si="146"/>
        <v>0</v>
      </c>
    </row>
    <row r="514" spans="1:10" x14ac:dyDescent="0.25">
      <c r="A514" s="50"/>
      <c r="B514" s="2"/>
      <c r="C514" s="46"/>
      <c r="D514" s="47"/>
      <c r="E514" s="48"/>
      <c r="F514" s="48" t="str">
        <f t="shared" si="140"/>
        <v/>
      </c>
      <c r="G514" s="42"/>
      <c r="H514" s="41"/>
      <c r="I514" s="41"/>
      <c r="J514" s="49"/>
    </row>
    <row r="515" spans="1:10" x14ac:dyDescent="0.25">
      <c r="A515" s="50"/>
      <c r="B515" s="2" t="s">
        <v>647</v>
      </c>
      <c r="C515" s="46" t="s">
        <v>292</v>
      </c>
      <c r="D515" s="47"/>
      <c r="E515" s="48"/>
      <c r="F515" s="48" t="str">
        <f t="shared" si="140"/>
        <v/>
      </c>
      <c r="G515" s="42"/>
      <c r="H515" s="41"/>
      <c r="I515" s="41"/>
      <c r="J515" s="49"/>
    </row>
    <row r="516" spans="1:10" x14ac:dyDescent="0.25">
      <c r="A516" s="50"/>
      <c r="B516" s="1" t="s">
        <v>648</v>
      </c>
      <c r="C516" s="46"/>
      <c r="D516" s="47" t="s">
        <v>649</v>
      </c>
      <c r="E516" s="48">
        <v>7.9466666666666663</v>
      </c>
      <c r="F516" s="48">
        <f t="shared" si="140"/>
        <v>5.96</v>
      </c>
      <c r="G516" s="42"/>
      <c r="H516" s="41">
        <f t="shared" ref="H516:H533" si="152">E516*G516</f>
        <v>0</v>
      </c>
      <c r="I516" s="41">
        <f t="shared" si="145"/>
        <v>0</v>
      </c>
      <c r="J516" s="49">
        <f t="shared" si="146"/>
        <v>0</v>
      </c>
    </row>
    <row r="517" spans="1:10" x14ac:dyDescent="0.25">
      <c r="A517" s="50"/>
      <c r="B517" s="1" t="s">
        <v>650</v>
      </c>
      <c r="C517" s="46"/>
      <c r="D517" s="47" t="s">
        <v>651</v>
      </c>
      <c r="E517" s="48">
        <v>7.9466666666666663</v>
      </c>
      <c r="F517" s="48">
        <f t="shared" si="140"/>
        <v>5.96</v>
      </c>
      <c r="G517" s="42"/>
      <c r="H517" s="41">
        <f t="shared" si="152"/>
        <v>0</v>
      </c>
      <c r="I517" s="41">
        <f t="shared" si="145"/>
        <v>0</v>
      </c>
      <c r="J517" s="49">
        <f t="shared" si="146"/>
        <v>0</v>
      </c>
    </row>
    <row r="518" spans="1:10" x14ac:dyDescent="0.25">
      <c r="A518" s="50"/>
      <c r="B518" s="1" t="s">
        <v>652</v>
      </c>
      <c r="C518" s="46"/>
      <c r="D518" s="47" t="s">
        <v>653</v>
      </c>
      <c r="E518" s="48">
        <v>9.9466666666666672</v>
      </c>
      <c r="F518" s="48">
        <f t="shared" si="140"/>
        <v>7.4600000000000009</v>
      </c>
      <c r="G518" s="42"/>
      <c r="H518" s="41">
        <f t="shared" si="152"/>
        <v>0</v>
      </c>
      <c r="I518" s="41">
        <f t="shared" si="145"/>
        <v>0</v>
      </c>
      <c r="J518" s="49">
        <f t="shared" si="146"/>
        <v>0</v>
      </c>
    </row>
    <row r="519" spans="1:10" x14ac:dyDescent="0.25">
      <c r="A519" s="50"/>
      <c r="B519" s="1" t="s">
        <v>654</v>
      </c>
      <c r="C519" s="46"/>
      <c r="D519" s="47" t="s">
        <v>655</v>
      </c>
      <c r="E519" s="48">
        <v>6.9466666666666663</v>
      </c>
      <c r="F519" s="48">
        <f t="shared" si="140"/>
        <v>5.21</v>
      </c>
      <c r="G519" s="42"/>
      <c r="H519" s="41">
        <f t="shared" si="152"/>
        <v>0</v>
      </c>
      <c r="I519" s="41">
        <f t="shared" si="145"/>
        <v>0</v>
      </c>
      <c r="J519" s="49">
        <f t="shared" si="146"/>
        <v>0</v>
      </c>
    </row>
    <row r="520" spans="1:10" x14ac:dyDescent="0.25">
      <c r="A520" s="50"/>
      <c r="B520" s="3" t="s">
        <v>656</v>
      </c>
      <c r="C520" s="46"/>
      <c r="D520" s="47" t="s">
        <v>657</v>
      </c>
      <c r="E520" s="48">
        <v>29.95</v>
      </c>
      <c r="F520" s="48">
        <f t="shared" si="140"/>
        <v>22.462499999999999</v>
      </c>
      <c r="G520" s="42"/>
      <c r="H520" s="41">
        <f t="shared" si="152"/>
        <v>0</v>
      </c>
      <c r="I520" s="41">
        <f t="shared" si="145"/>
        <v>0</v>
      </c>
      <c r="J520" s="49">
        <f t="shared" si="146"/>
        <v>0</v>
      </c>
    </row>
    <row r="521" spans="1:10" x14ac:dyDescent="0.25">
      <c r="A521" s="58"/>
      <c r="B521" s="3" t="s">
        <v>658</v>
      </c>
      <c r="C521" s="46"/>
      <c r="D521" s="47" t="s">
        <v>659</v>
      </c>
      <c r="E521" s="48">
        <v>119</v>
      </c>
      <c r="F521" s="48">
        <f t="shared" ref="F521:F587" si="153">IF(E521="","",E521*0.75)</f>
        <v>89.25</v>
      </c>
      <c r="G521" s="42"/>
      <c r="H521" s="41">
        <f t="shared" si="152"/>
        <v>0</v>
      </c>
      <c r="I521" s="41">
        <f t="shared" si="145"/>
        <v>0</v>
      </c>
      <c r="J521" s="49">
        <f t="shared" si="146"/>
        <v>0</v>
      </c>
    </row>
    <row r="522" spans="1:10" x14ac:dyDescent="0.25">
      <c r="A522" s="58"/>
      <c r="B522" s="1" t="s">
        <v>660</v>
      </c>
      <c r="C522" s="66"/>
      <c r="D522" s="64" t="s">
        <v>661</v>
      </c>
      <c r="E522" s="48">
        <v>159</v>
      </c>
      <c r="F522" s="48">
        <f t="shared" si="153"/>
        <v>119.25</v>
      </c>
      <c r="G522" s="42"/>
      <c r="H522" s="41">
        <f t="shared" si="152"/>
        <v>0</v>
      </c>
      <c r="I522" s="41">
        <f t="shared" si="145"/>
        <v>0</v>
      </c>
      <c r="J522" s="49">
        <f t="shared" si="146"/>
        <v>0</v>
      </c>
    </row>
    <row r="523" spans="1:10" x14ac:dyDescent="0.25">
      <c r="A523" s="45"/>
      <c r="B523" s="1" t="s">
        <v>662</v>
      </c>
      <c r="C523" s="46"/>
      <c r="D523" s="47" t="s">
        <v>663</v>
      </c>
      <c r="E523" s="48">
        <v>89.5</v>
      </c>
      <c r="F523" s="48">
        <f t="shared" si="153"/>
        <v>67.125</v>
      </c>
      <c r="G523" s="42"/>
      <c r="H523" s="41">
        <f t="shared" si="152"/>
        <v>0</v>
      </c>
      <c r="I523" s="41">
        <f t="shared" si="145"/>
        <v>0</v>
      </c>
      <c r="J523" s="49">
        <f t="shared" si="146"/>
        <v>0</v>
      </c>
    </row>
    <row r="524" spans="1:10" x14ac:dyDescent="0.25">
      <c r="A524" s="45"/>
      <c r="B524" s="3" t="s">
        <v>664</v>
      </c>
      <c r="C524" s="46"/>
      <c r="D524" s="47" t="s">
        <v>665</v>
      </c>
      <c r="E524" s="48">
        <v>199</v>
      </c>
      <c r="F524" s="48">
        <f t="shared" si="153"/>
        <v>149.25</v>
      </c>
      <c r="G524" s="42"/>
      <c r="H524" s="41">
        <f t="shared" si="152"/>
        <v>0</v>
      </c>
      <c r="I524" s="41">
        <f t="shared" si="145"/>
        <v>0</v>
      </c>
      <c r="J524" s="49">
        <f t="shared" si="146"/>
        <v>0</v>
      </c>
    </row>
    <row r="525" spans="1:10" x14ac:dyDescent="0.25">
      <c r="A525" s="45"/>
      <c r="B525" s="1" t="s">
        <v>666</v>
      </c>
      <c r="C525" s="66"/>
      <c r="D525" s="64" t="s">
        <v>667</v>
      </c>
      <c r="E525" s="48">
        <v>269</v>
      </c>
      <c r="F525" s="48">
        <f t="shared" si="153"/>
        <v>201.75</v>
      </c>
      <c r="G525" s="42"/>
      <c r="H525" s="41">
        <f t="shared" si="152"/>
        <v>0</v>
      </c>
      <c r="I525" s="41">
        <f t="shared" si="145"/>
        <v>0</v>
      </c>
      <c r="J525" s="49">
        <f t="shared" si="146"/>
        <v>0</v>
      </c>
    </row>
    <row r="526" spans="1:10" x14ac:dyDescent="0.25">
      <c r="A526" s="45"/>
      <c r="B526" s="3" t="s">
        <v>668</v>
      </c>
      <c r="C526" s="66"/>
      <c r="D526" s="64" t="s">
        <v>669</v>
      </c>
      <c r="E526" s="48">
        <v>149</v>
      </c>
      <c r="F526" s="48">
        <f t="shared" si="153"/>
        <v>111.75</v>
      </c>
      <c r="G526" s="42"/>
      <c r="H526" s="41">
        <f t="shared" si="152"/>
        <v>0</v>
      </c>
      <c r="I526" s="41">
        <f t="shared" si="145"/>
        <v>0</v>
      </c>
      <c r="J526" s="49">
        <f t="shared" si="146"/>
        <v>0</v>
      </c>
    </row>
    <row r="527" spans="1:10" x14ac:dyDescent="0.25">
      <c r="A527" s="58"/>
      <c r="B527" s="3" t="s">
        <v>670</v>
      </c>
      <c r="C527" s="46"/>
      <c r="D527" s="47" t="s">
        <v>671</v>
      </c>
      <c r="E527" s="48">
        <v>119</v>
      </c>
      <c r="F527" s="48">
        <f t="shared" si="153"/>
        <v>89.25</v>
      </c>
      <c r="G527" s="42"/>
      <c r="H527" s="41">
        <f t="shared" si="152"/>
        <v>0</v>
      </c>
      <c r="I527" s="41">
        <f t="shared" si="145"/>
        <v>0</v>
      </c>
      <c r="J527" s="49">
        <f t="shared" si="146"/>
        <v>0</v>
      </c>
    </row>
    <row r="528" spans="1:10" x14ac:dyDescent="0.25">
      <c r="A528" s="58"/>
      <c r="B528" s="1" t="s">
        <v>672</v>
      </c>
      <c r="C528" s="66"/>
      <c r="D528" s="64" t="s">
        <v>673</v>
      </c>
      <c r="E528" s="48">
        <v>159</v>
      </c>
      <c r="F528" s="48">
        <f t="shared" si="153"/>
        <v>119.25</v>
      </c>
      <c r="G528" s="42"/>
      <c r="H528" s="41">
        <f t="shared" si="152"/>
        <v>0</v>
      </c>
      <c r="I528" s="41">
        <f t="shared" si="145"/>
        <v>0</v>
      </c>
      <c r="J528" s="49">
        <f t="shared" si="146"/>
        <v>0</v>
      </c>
    </row>
    <row r="529" spans="1:10" x14ac:dyDescent="0.25">
      <c r="A529" s="45"/>
      <c r="B529" s="3" t="s">
        <v>674</v>
      </c>
      <c r="C529" s="46"/>
      <c r="D529" s="47" t="s">
        <v>675</v>
      </c>
      <c r="E529" s="48">
        <v>199</v>
      </c>
      <c r="F529" s="48">
        <f t="shared" si="153"/>
        <v>149.25</v>
      </c>
      <c r="G529" s="42"/>
      <c r="H529" s="41">
        <f t="shared" si="152"/>
        <v>0</v>
      </c>
      <c r="I529" s="41">
        <f t="shared" si="145"/>
        <v>0</v>
      </c>
      <c r="J529" s="49">
        <f t="shared" si="146"/>
        <v>0</v>
      </c>
    </row>
    <row r="530" spans="1:10" x14ac:dyDescent="0.25">
      <c r="A530" s="45"/>
      <c r="B530" s="1" t="s">
        <v>676</v>
      </c>
      <c r="C530" s="66"/>
      <c r="D530" s="64" t="s">
        <v>677</v>
      </c>
      <c r="E530" s="48">
        <v>269</v>
      </c>
      <c r="F530" s="48">
        <f t="shared" si="153"/>
        <v>201.75</v>
      </c>
      <c r="G530" s="42"/>
      <c r="H530" s="41">
        <f t="shared" si="152"/>
        <v>0</v>
      </c>
      <c r="I530" s="41">
        <f t="shared" si="145"/>
        <v>0</v>
      </c>
      <c r="J530" s="49">
        <f t="shared" si="146"/>
        <v>0</v>
      </c>
    </row>
    <row r="531" spans="1:10" x14ac:dyDescent="0.25">
      <c r="A531" s="45"/>
      <c r="B531" s="1" t="s">
        <v>678</v>
      </c>
      <c r="C531" s="66"/>
      <c r="D531" s="64" t="s">
        <v>679</v>
      </c>
      <c r="E531" s="48">
        <v>19.946666666666669</v>
      </c>
      <c r="F531" s="48">
        <f t="shared" si="153"/>
        <v>14.96</v>
      </c>
      <c r="G531" s="42"/>
      <c r="H531" s="41">
        <f t="shared" si="152"/>
        <v>0</v>
      </c>
      <c r="I531" s="41">
        <f t="shared" si="145"/>
        <v>0</v>
      </c>
      <c r="J531" s="49">
        <f t="shared" si="146"/>
        <v>0</v>
      </c>
    </row>
    <row r="532" spans="1:10" x14ac:dyDescent="0.25">
      <c r="A532" s="58"/>
      <c r="B532" s="1" t="s">
        <v>680</v>
      </c>
      <c r="C532" s="66"/>
      <c r="D532" s="64" t="s">
        <v>681</v>
      </c>
      <c r="E532" s="48">
        <v>49.95</v>
      </c>
      <c r="F532" s="48">
        <f t="shared" si="153"/>
        <v>37.462500000000006</v>
      </c>
      <c r="G532" s="42"/>
      <c r="H532" s="41">
        <f t="shared" si="152"/>
        <v>0</v>
      </c>
      <c r="I532" s="41">
        <f t="shared" si="145"/>
        <v>0</v>
      </c>
      <c r="J532" s="49">
        <f t="shared" si="146"/>
        <v>0</v>
      </c>
    </row>
    <row r="533" spans="1:10" x14ac:dyDescent="0.25">
      <c r="A533" s="58"/>
      <c r="B533" s="1" t="s">
        <v>682</v>
      </c>
      <c r="C533" s="66"/>
      <c r="D533" s="64" t="s">
        <v>683</v>
      </c>
      <c r="E533" s="48">
        <v>54.95</v>
      </c>
      <c r="F533" s="48">
        <f t="shared" si="153"/>
        <v>41.212500000000006</v>
      </c>
      <c r="G533" s="42"/>
      <c r="H533" s="41">
        <f t="shared" si="152"/>
        <v>0</v>
      </c>
      <c r="I533" s="41">
        <f t="shared" si="145"/>
        <v>0</v>
      </c>
      <c r="J533" s="49">
        <f t="shared" si="146"/>
        <v>0</v>
      </c>
    </row>
    <row r="534" spans="1:10" x14ac:dyDescent="0.25">
      <c r="A534" s="58"/>
      <c r="B534" s="1"/>
      <c r="C534" s="66"/>
      <c r="D534" s="64"/>
      <c r="E534" s="48"/>
      <c r="F534" s="48" t="str">
        <f t="shared" si="153"/>
        <v/>
      </c>
      <c r="G534" s="42"/>
      <c r="H534" s="41"/>
      <c r="I534" s="41"/>
      <c r="J534" s="49"/>
    </row>
    <row r="535" spans="1:10" x14ac:dyDescent="0.25">
      <c r="A535" s="45"/>
      <c r="B535" s="1" t="s">
        <v>684</v>
      </c>
      <c r="C535" s="46" t="s">
        <v>111</v>
      </c>
      <c r="D535" s="47" t="s">
        <v>685</v>
      </c>
      <c r="E535" s="48">
        <v>8.9466666666666672</v>
      </c>
      <c r="F535" s="48">
        <f t="shared" si="153"/>
        <v>6.7100000000000009</v>
      </c>
      <c r="G535" s="42"/>
      <c r="H535" s="41">
        <f>E535*G535</f>
        <v>0</v>
      </c>
      <c r="I535" s="41">
        <f t="shared" si="145"/>
        <v>0</v>
      </c>
      <c r="J535" s="49">
        <f t="shared" si="146"/>
        <v>0</v>
      </c>
    </row>
    <row r="536" spans="1:10" s="43" customFormat="1" x14ac:dyDescent="0.25">
      <c r="A536" s="58" t="s">
        <v>176</v>
      </c>
      <c r="B536" s="1" t="s">
        <v>990</v>
      </c>
      <c r="C536" s="46" t="s">
        <v>9</v>
      </c>
      <c r="D536" s="47" t="s">
        <v>991</v>
      </c>
      <c r="E536" s="48">
        <v>8.9466666666666672</v>
      </c>
      <c r="F536" s="48">
        <f t="shared" ref="F536" si="154">IF(E536="","",E536*0.75)</f>
        <v>6.7100000000000009</v>
      </c>
      <c r="G536" s="42"/>
      <c r="H536" s="41">
        <f>E536*G536</f>
        <v>0</v>
      </c>
      <c r="I536" s="41">
        <f t="shared" ref="I536" si="155">F536*G536</f>
        <v>0</v>
      </c>
      <c r="J536" s="49">
        <f t="shared" ref="J536" si="156">H536-I536</f>
        <v>0</v>
      </c>
    </row>
    <row r="537" spans="1:10" x14ac:dyDescent="0.25">
      <c r="A537" s="50"/>
      <c r="B537" s="2"/>
      <c r="C537" s="46"/>
      <c r="D537" s="47"/>
      <c r="E537" s="48"/>
      <c r="F537" s="48" t="str">
        <f t="shared" si="153"/>
        <v/>
      </c>
      <c r="G537" s="42"/>
      <c r="H537" s="41"/>
      <c r="I537" s="41"/>
      <c r="J537" s="49"/>
    </row>
    <row r="538" spans="1:10" s="43" customFormat="1" x14ac:dyDescent="0.25">
      <c r="A538" s="58" t="s">
        <v>176</v>
      </c>
      <c r="B538" s="2" t="s">
        <v>1001</v>
      </c>
      <c r="C538" s="61" t="s">
        <v>9</v>
      </c>
      <c r="D538" s="47" t="s">
        <v>1002</v>
      </c>
      <c r="E538" s="48">
        <v>8.9499999999999993</v>
      </c>
      <c r="F538" s="48">
        <f>IF(E538="","",E538*0.75)</f>
        <v>6.7124999999999995</v>
      </c>
      <c r="G538" s="42"/>
      <c r="H538" s="41">
        <f>E538*G538</f>
        <v>0</v>
      </c>
      <c r="I538" s="41">
        <f>F538*G538</f>
        <v>0</v>
      </c>
      <c r="J538" s="49">
        <f>H538-I538</f>
        <v>0</v>
      </c>
    </row>
    <row r="539" spans="1:10" s="43" customFormat="1" x14ac:dyDescent="0.25">
      <c r="A539" s="50"/>
      <c r="B539" s="1"/>
      <c r="C539" s="46"/>
      <c r="D539" s="47"/>
      <c r="E539" s="48"/>
      <c r="F539" s="48" t="str">
        <f t="shared" ref="F539" si="157">IF(E539="","",E539*0.75)</f>
        <v/>
      </c>
      <c r="G539" s="42"/>
      <c r="H539" s="41"/>
      <c r="I539" s="41"/>
      <c r="J539" s="49"/>
    </row>
    <row r="540" spans="1:10" x14ac:dyDescent="0.25">
      <c r="A540" s="50"/>
      <c r="B540" s="2" t="s">
        <v>686</v>
      </c>
      <c r="C540" s="46" t="s">
        <v>12</v>
      </c>
      <c r="D540" s="47"/>
      <c r="E540" s="48"/>
      <c r="F540" s="48" t="str">
        <f t="shared" si="153"/>
        <v/>
      </c>
      <c r="G540" s="42"/>
      <c r="H540" s="41"/>
      <c r="I540" s="41"/>
      <c r="J540" s="49"/>
    </row>
    <row r="541" spans="1:10" x14ac:dyDescent="0.25">
      <c r="A541" s="50"/>
      <c r="B541" s="1" t="s">
        <v>687</v>
      </c>
      <c r="C541" s="46"/>
      <c r="D541" s="47" t="s">
        <v>688</v>
      </c>
      <c r="E541" s="48">
        <v>3.99</v>
      </c>
      <c r="F541" s="48">
        <f t="shared" si="153"/>
        <v>2.9925000000000002</v>
      </c>
      <c r="G541" s="42"/>
      <c r="H541" s="41">
        <f>E541*G541</f>
        <v>0</v>
      </c>
      <c r="I541" s="41">
        <f t="shared" ref="I541:I597" si="158">F541*G541</f>
        <v>0</v>
      </c>
      <c r="J541" s="49">
        <f t="shared" ref="J541:J597" si="159">H541-I541</f>
        <v>0</v>
      </c>
    </row>
    <row r="542" spans="1:10" x14ac:dyDescent="0.25">
      <c r="A542" s="50"/>
      <c r="B542" s="1" t="s">
        <v>689</v>
      </c>
      <c r="C542" s="46"/>
      <c r="D542" s="47" t="s">
        <v>690</v>
      </c>
      <c r="E542" s="48">
        <v>3.99</v>
      </c>
      <c r="F542" s="48">
        <f t="shared" si="153"/>
        <v>2.9925000000000002</v>
      </c>
      <c r="G542" s="42"/>
      <c r="H542" s="41">
        <f>E542*G542</f>
        <v>0</v>
      </c>
      <c r="I542" s="41">
        <f t="shared" si="158"/>
        <v>0</v>
      </c>
      <c r="J542" s="49">
        <f t="shared" si="159"/>
        <v>0</v>
      </c>
    </row>
    <row r="543" spans="1:10" x14ac:dyDescent="0.25">
      <c r="A543" s="50"/>
      <c r="B543" s="1" t="s">
        <v>50</v>
      </c>
      <c r="C543" s="46"/>
      <c r="D543" s="47" t="s">
        <v>691</v>
      </c>
      <c r="E543" s="48">
        <v>6.99</v>
      </c>
      <c r="F543" s="48">
        <f t="shared" ref="F543" si="160">IF(E543="","",E543*0.75)</f>
        <v>5.2424999999999997</v>
      </c>
      <c r="G543" s="42"/>
      <c r="H543" s="41">
        <f>E543*G543</f>
        <v>0</v>
      </c>
      <c r="I543" s="41">
        <f t="shared" ref="I543" si="161">F543*G543</f>
        <v>0</v>
      </c>
      <c r="J543" s="49">
        <f t="shared" ref="J543" si="162">H543-I543</f>
        <v>0</v>
      </c>
    </row>
    <row r="544" spans="1:10" x14ac:dyDescent="0.25">
      <c r="A544" s="50"/>
      <c r="B544" s="1"/>
      <c r="C544" s="46"/>
      <c r="D544" s="47"/>
      <c r="E544" s="48"/>
      <c r="F544" s="48" t="str">
        <f t="shared" si="153"/>
        <v/>
      </c>
      <c r="G544" s="42"/>
      <c r="H544" s="41"/>
      <c r="I544" s="41"/>
      <c r="J544" s="49"/>
    </row>
    <row r="545" spans="1:10" x14ac:dyDescent="0.25">
      <c r="A545" s="50"/>
      <c r="B545" s="2" t="s">
        <v>692</v>
      </c>
      <c r="C545" s="65"/>
      <c r="D545" s="54"/>
      <c r="E545" s="48"/>
      <c r="F545" s="48" t="str">
        <f t="shared" si="153"/>
        <v/>
      </c>
      <c r="G545" s="71"/>
      <c r="H545" s="41"/>
      <c r="I545" s="41"/>
      <c r="J545" s="49"/>
    </row>
    <row r="546" spans="1:10" x14ac:dyDescent="0.25">
      <c r="A546" s="45"/>
      <c r="B546" s="54" t="s">
        <v>693</v>
      </c>
      <c r="C546" s="46" t="s">
        <v>142</v>
      </c>
      <c r="D546" s="54" t="s">
        <v>694</v>
      </c>
      <c r="E546" s="48">
        <v>8.9466666666666672</v>
      </c>
      <c r="F546" s="48">
        <f t="shared" si="153"/>
        <v>6.7100000000000009</v>
      </c>
      <c r="G546" s="42"/>
      <c r="H546" s="41">
        <f>E546*G546</f>
        <v>0</v>
      </c>
      <c r="I546" s="41">
        <f t="shared" si="158"/>
        <v>0</v>
      </c>
      <c r="J546" s="49">
        <f t="shared" si="159"/>
        <v>0</v>
      </c>
    </row>
    <row r="547" spans="1:10" x14ac:dyDescent="0.25">
      <c r="A547" s="45"/>
      <c r="B547" s="54" t="s">
        <v>695</v>
      </c>
      <c r="C547" s="46" t="s">
        <v>111</v>
      </c>
      <c r="D547" s="54" t="s">
        <v>696</v>
      </c>
      <c r="E547" s="48">
        <v>8.9466666666666672</v>
      </c>
      <c r="F547" s="48">
        <f t="shared" si="153"/>
        <v>6.7100000000000009</v>
      </c>
      <c r="G547" s="42"/>
      <c r="H547" s="41">
        <f>E547*G547</f>
        <v>0</v>
      </c>
      <c r="I547" s="41">
        <f t="shared" si="158"/>
        <v>0</v>
      </c>
      <c r="J547" s="49">
        <f t="shared" si="159"/>
        <v>0</v>
      </c>
    </row>
    <row r="548" spans="1:10" x14ac:dyDescent="0.25">
      <c r="A548" s="45"/>
      <c r="B548" s="54"/>
      <c r="C548" s="65"/>
      <c r="D548" s="54"/>
      <c r="E548" s="48"/>
      <c r="F548" s="48" t="str">
        <f t="shared" si="153"/>
        <v/>
      </c>
      <c r="G548" s="71"/>
      <c r="H548" s="41"/>
      <c r="I548" s="41"/>
      <c r="J548" s="49"/>
    </row>
    <row r="549" spans="1:10" x14ac:dyDescent="0.25">
      <c r="A549" s="50"/>
      <c r="B549" s="2" t="s">
        <v>697</v>
      </c>
      <c r="C549" s="46" t="s">
        <v>56</v>
      </c>
      <c r="D549" s="47"/>
      <c r="E549" s="48"/>
      <c r="F549" s="48" t="str">
        <f t="shared" si="153"/>
        <v/>
      </c>
      <c r="G549" s="42"/>
      <c r="H549" s="41"/>
      <c r="I549" s="41"/>
      <c r="J549" s="49"/>
    </row>
    <row r="550" spans="1:10" x14ac:dyDescent="0.25">
      <c r="A550" s="50"/>
      <c r="B550" s="1" t="s">
        <v>698</v>
      </c>
      <c r="C550" s="46"/>
      <c r="D550" s="47" t="s">
        <v>699</v>
      </c>
      <c r="E550" s="48">
        <v>5.75</v>
      </c>
      <c r="F550" s="48">
        <f t="shared" si="153"/>
        <v>4.3125</v>
      </c>
      <c r="G550" s="42"/>
      <c r="H550" s="41">
        <f>E550*G550</f>
        <v>0</v>
      </c>
      <c r="I550" s="41">
        <f t="shared" si="158"/>
        <v>0</v>
      </c>
      <c r="J550" s="49">
        <f t="shared" si="159"/>
        <v>0</v>
      </c>
    </row>
    <row r="551" spans="1:10" x14ac:dyDescent="0.25">
      <c r="A551" s="50"/>
      <c r="B551" s="1" t="s">
        <v>700</v>
      </c>
      <c r="C551" s="46"/>
      <c r="D551" s="47" t="s">
        <v>701</v>
      </c>
      <c r="E551" s="48">
        <v>5.75</v>
      </c>
      <c r="F551" s="48">
        <f t="shared" si="153"/>
        <v>4.3125</v>
      </c>
      <c r="G551" s="42"/>
      <c r="H551" s="41">
        <f>E551*G551</f>
        <v>0</v>
      </c>
      <c r="I551" s="41">
        <f t="shared" si="158"/>
        <v>0</v>
      </c>
      <c r="J551" s="49">
        <f t="shared" si="159"/>
        <v>0</v>
      </c>
    </row>
    <row r="552" spans="1:10" x14ac:dyDescent="0.25">
      <c r="A552" s="50"/>
      <c r="B552" s="1" t="s">
        <v>74</v>
      </c>
      <c r="C552" s="46"/>
      <c r="D552" s="47" t="s">
        <v>702</v>
      </c>
      <c r="E552" s="48">
        <v>5.75</v>
      </c>
      <c r="F552" s="48">
        <f t="shared" si="153"/>
        <v>4.3125</v>
      </c>
      <c r="G552" s="42"/>
      <c r="H552" s="41">
        <f>E552*G552</f>
        <v>0</v>
      </c>
      <c r="I552" s="41">
        <f t="shared" si="158"/>
        <v>0</v>
      </c>
      <c r="J552" s="49">
        <f t="shared" si="159"/>
        <v>0</v>
      </c>
    </row>
    <row r="553" spans="1:10" x14ac:dyDescent="0.25">
      <c r="A553" s="50"/>
      <c r="B553" s="1" t="s">
        <v>533</v>
      </c>
      <c r="C553" s="46"/>
      <c r="D553" s="47" t="s">
        <v>703</v>
      </c>
      <c r="E553" s="48">
        <v>14.5</v>
      </c>
      <c r="F553" s="48">
        <f t="shared" si="153"/>
        <v>10.875</v>
      </c>
      <c r="G553" s="42"/>
      <c r="H553" s="41">
        <f>E553*G553</f>
        <v>0</v>
      </c>
      <c r="I553" s="41">
        <f t="shared" si="158"/>
        <v>0</v>
      </c>
      <c r="J553" s="49">
        <f t="shared" si="159"/>
        <v>0</v>
      </c>
    </row>
    <row r="554" spans="1:10" x14ac:dyDescent="0.25">
      <c r="A554" s="50"/>
      <c r="B554" s="1"/>
      <c r="C554" s="46"/>
      <c r="D554" s="47"/>
      <c r="E554" s="48"/>
      <c r="F554" s="48" t="str">
        <f t="shared" si="153"/>
        <v/>
      </c>
      <c r="G554" s="42"/>
      <c r="H554" s="41"/>
      <c r="I554" s="41"/>
      <c r="J554" s="49"/>
    </row>
    <row r="555" spans="1:10" x14ac:dyDescent="0.25">
      <c r="A555" s="50"/>
      <c r="B555" s="2" t="s">
        <v>704</v>
      </c>
      <c r="C555" s="46" t="s">
        <v>43</v>
      </c>
      <c r="D555" s="47"/>
      <c r="E555" s="48"/>
      <c r="F555" s="48" t="str">
        <f t="shared" si="153"/>
        <v/>
      </c>
      <c r="G555" s="42"/>
      <c r="H555" s="41"/>
      <c r="I555" s="41"/>
      <c r="J555" s="49"/>
    </row>
    <row r="556" spans="1:10" x14ac:dyDescent="0.25">
      <c r="A556" s="50"/>
      <c r="B556" s="1" t="s">
        <v>705</v>
      </c>
      <c r="C556" s="46"/>
      <c r="D556" s="47" t="s">
        <v>706</v>
      </c>
      <c r="E556" s="48">
        <v>5.75</v>
      </c>
      <c r="F556" s="48">
        <f t="shared" si="153"/>
        <v>4.3125</v>
      </c>
      <c r="G556" s="42"/>
      <c r="H556" s="41">
        <f t="shared" ref="H556:H560" si="163">E556*G556</f>
        <v>0</v>
      </c>
      <c r="I556" s="41">
        <f t="shared" si="158"/>
        <v>0</v>
      </c>
      <c r="J556" s="49">
        <f t="shared" si="159"/>
        <v>0</v>
      </c>
    </row>
    <row r="557" spans="1:10" x14ac:dyDescent="0.25">
      <c r="A557" s="50"/>
      <c r="B557" s="1" t="s">
        <v>707</v>
      </c>
      <c r="C557" s="66"/>
      <c r="D557" s="64" t="s">
        <v>708</v>
      </c>
      <c r="E557" s="48">
        <v>5.75</v>
      </c>
      <c r="F557" s="48">
        <f t="shared" si="153"/>
        <v>4.3125</v>
      </c>
      <c r="G557" s="42"/>
      <c r="H557" s="41">
        <f t="shared" si="163"/>
        <v>0</v>
      </c>
      <c r="I557" s="41">
        <f t="shared" si="158"/>
        <v>0</v>
      </c>
      <c r="J557" s="49">
        <f t="shared" si="159"/>
        <v>0</v>
      </c>
    </row>
    <row r="558" spans="1:10" x14ac:dyDescent="0.25">
      <c r="A558" s="50"/>
      <c r="B558" s="1" t="s">
        <v>709</v>
      </c>
      <c r="C558" s="46"/>
      <c r="D558" s="47" t="s">
        <v>710</v>
      </c>
      <c r="E558" s="48">
        <v>5.75</v>
      </c>
      <c r="F558" s="48">
        <f t="shared" si="153"/>
        <v>4.3125</v>
      </c>
      <c r="G558" s="42"/>
      <c r="H558" s="41">
        <f t="shared" si="163"/>
        <v>0</v>
      </c>
      <c r="I558" s="41">
        <f t="shared" si="158"/>
        <v>0</v>
      </c>
      <c r="J558" s="49">
        <f t="shared" si="159"/>
        <v>0</v>
      </c>
    </row>
    <row r="559" spans="1:10" x14ac:dyDescent="0.25">
      <c r="A559" s="50"/>
      <c r="B559" s="1" t="s">
        <v>74</v>
      </c>
      <c r="C559" s="46"/>
      <c r="D559" s="47" t="s">
        <v>711</v>
      </c>
      <c r="E559" s="48">
        <v>5.75</v>
      </c>
      <c r="F559" s="48">
        <f t="shared" si="153"/>
        <v>4.3125</v>
      </c>
      <c r="G559" s="42"/>
      <c r="H559" s="41">
        <f t="shared" si="163"/>
        <v>0</v>
      </c>
      <c r="I559" s="41">
        <f t="shared" si="158"/>
        <v>0</v>
      </c>
      <c r="J559" s="49">
        <f t="shared" si="159"/>
        <v>0</v>
      </c>
    </row>
    <row r="560" spans="1:10" x14ac:dyDescent="0.25">
      <c r="A560" s="50"/>
      <c r="B560" s="1" t="s">
        <v>301</v>
      </c>
      <c r="C560" s="46"/>
      <c r="D560" s="47" t="s">
        <v>712</v>
      </c>
      <c r="E560" s="48">
        <v>19.5</v>
      </c>
      <c r="F560" s="48">
        <f t="shared" si="153"/>
        <v>14.625</v>
      </c>
      <c r="G560" s="42"/>
      <c r="H560" s="41">
        <f t="shared" si="163"/>
        <v>0</v>
      </c>
      <c r="I560" s="41">
        <f t="shared" si="158"/>
        <v>0</v>
      </c>
      <c r="J560" s="49">
        <f t="shared" si="159"/>
        <v>0</v>
      </c>
    </row>
    <row r="561" spans="1:10" s="43" customFormat="1" x14ac:dyDescent="0.25">
      <c r="A561" s="50"/>
      <c r="B561" s="1" t="s">
        <v>1052</v>
      </c>
      <c r="C561" s="46" t="s">
        <v>184</v>
      </c>
      <c r="D561" s="47" t="s">
        <v>1045</v>
      </c>
      <c r="E561" s="48">
        <v>14.95</v>
      </c>
      <c r="F561" s="48">
        <f t="shared" ref="F561" si="164">IF(E561="","",E561*0.75)</f>
        <v>11.212499999999999</v>
      </c>
      <c r="G561" s="42"/>
      <c r="H561" s="41">
        <f t="shared" ref="H561" si="165">E561*G561</f>
        <v>0</v>
      </c>
      <c r="I561" s="41">
        <f t="shared" ref="I561" si="166">F561*G561</f>
        <v>0</v>
      </c>
      <c r="J561" s="49">
        <f t="shared" ref="J561" si="167">H561-I561</f>
        <v>0</v>
      </c>
    </row>
    <row r="562" spans="1:10" x14ac:dyDescent="0.25">
      <c r="A562" s="50"/>
      <c r="B562" s="1"/>
      <c r="C562" s="46"/>
      <c r="D562" s="47"/>
      <c r="E562" s="48"/>
      <c r="F562" s="48" t="str">
        <f t="shared" si="153"/>
        <v/>
      </c>
      <c r="G562" s="42"/>
      <c r="H562" s="41"/>
      <c r="I562" s="41"/>
      <c r="J562" s="49"/>
    </row>
    <row r="563" spans="1:10" x14ac:dyDescent="0.25">
      <c r="A563" s="50"/>
      <c r="B563" s="2" t="s">
        <v>713</v>
      </c>
      <c r="C563" s="46" t="s">
        <v>12</v>
      </c>
      <c r="D563" s="47"/>
      <c r="E563" s="48"/>
      <c r="F563" s="48" t="str">
        <f t="shared" si="153"/>
        <v/>
      </c>
      <c r="G563" s="42"/>
      <c r="H563" s="41"/>
      <c r="I563" s="41"/>
      <c r="J563" s="49"/>
    </row>
    <row r="564" spans="1:10" x14ac:dyDescent="0.25">
      <c r="A564" s="50"/>
      <c r="B564" s="1" t="s">
        <v>714</v>
      </c>
      <c r="C564" s="46"/>
      <c r="D564" s="47" t="s">
        <v>715</v>
      </c>
      <c r="E564" s="48">
        <v>5.75</v>
      </c>
      <c r="F564" s="48">
        <f t="shared" si="153"/>
        <v>4.3125</v>
      </c>
      <c r="G564" s="42"/>
      <c r="H564" s="41">
        <f t="shared" ref="H564:H568" si="168">E564*G564</f>
        <v>0</v>
      </c>
      <c r="I564" s="41">
        <f t="shared" si="158"/>
        <v>0</v>
      </c>
      <c r="J564" s="49">
        <f t="shared" si="159"/>
        <v>0</v>
      </c>
    </row>
    <row r="565" spans="1:10" x14ac:dyDescent="0.25">
      <c r="A565" s="50"/>
      <c r="B565" s="1" t="s">
        <v>716</v>
      </c>
      <c r="C565" s="46"/>
      <c r="D565" s="47" t="s">
        <v>717</v>
      </c>
      <c r="E565" s="48">
        <v>5.75</v>
      </c>
      <c r="F565" s="48">
        <f t="shared" si="153"/>
        <v>4.3125</v>
      </c>
      <c r="G565" s="42"/>
      <c r="H565" s="41">
        <f t="shared" si="168"/>
        <v>0</v>
      </c>
      <c r="I565" s="41">
        <f t="shared" si="158"/>
        <v>0</v>
      </c>
      <c r="J565" s="49">
        <f t="shared" si="159"/>
        <v>0</v>
      </c>
    </row>
    <row r="566" spans="1:10" x14ac:dyDescent="0.25">
      <c r="A566" s="50"/>
      <c r="B566" s="1" t="s">
        <v>718</v>
      </c>
      <c r="C566" s="46"/>
      <c r="D566" s="47" t="s">
        <v>719</v>
      </c>
      <c r="E566" s="48">
        <v>5.75</v>
      </c>
      <c r="F566" s="48">
        <f t="shared" si="153"/>
        <v>4.3125</v>
      </c>
      <c r="G566" s="42"/>
      <c r="H566" s="41">
        <f t="shared" si="168"/>
        <v>0</v>
      </c>
      <c r="I566" s="41">
        <f t="shared" si="158"/>
        <v>0</v>
      </c>
      <c r="J566" s="49">
        <f t="shared" si="159"/>
        <v>0</v>
      </c>
    </row>
    <row r="567" spans="1:10" x14ac:dyDescent="0.25">
      <c r="A567" s="50"/>
      <c r="B567" s="1" t="s">
        <v>74</v>
      </c>
      <c r="C567" s="46"/>
      <c r="D567" s="47" t="s">
        <v>720</v>
      </c>
      <c r="E567" s="48">
        <v>5.75</v>
      </c>
      <c r="F567" s="48">
        <f t="shared" si="153"/>
        <v>4.3125</v>
      </c>
      <c r="G567" s="42"/>
      <c r="H567" s="41">
        <f t="shared" si="168"/>
        <v>0</v>
      </c>
      <c r="I567" s="41">
        <f t="shared" si="158"/>
        <v>0</v>
      </c>
      <c r="J567" s="49">
        <f t="shared" si="159"/>
        <v>0</v>
      </c>
    </row>
    <row r="568" spans="1:10" x14ac:dyDescent="0.25">
      <c r="A568" s="50"/>
      <c r="B568" s="1" t="s">
        <v>64</v>
      </c>
      <c r="C568" s="46"/>
      <c r="D568" s="47" t="s">
        <v>721</v>
      </c>
      <c r="E568" s="48">
        <v>19.5</v>
      </c>
      <c r="F568" s="48">
        <f t="shared" si="153"/>
        <v>14.625</v>
      </c>
      <c r="G568" s="42"/>
      <c r="H568" s="41">
        <f t="shared" si="168"/>
        <v>0</v>
      </c>
      <c r="I568" s="41">
        <f t="shared" si="158"/>
        <v>0</v>
      </c>
      <c r="J568" s="49">
        <f t="shared" si="159"/>
        <v>0</v>
      </c>
    </row>
    <row r="569" spans="1:10" x14ac:dyDescent="0.25">
      <c r="A569" s="50"/>
      <c r="B569" s="1"/>
      <c r="C569" s="46"/>
      <c r="D569" s="47"/>
      <c r="E569" s="48"/>
      <c r="F569" s="48" t="str">
        <f t="shared" si="153"/>
        <v/>
      </c>
      <c r="G569" s="42"/>
      <c r="H569" s="41"/>
      <c r="I569" s="41"/>
      <c r="J569" s="49"/>
    </row>
    <row r="570" spans="1:10" x14ac:dyDescent="0.25">
      <c r="A570" s="50"/>
      <c r="B570" s="2" t="s">
        <v>722</v>
      </c>
      <c r="C570" s="46" t="s">
        <v>56</v>
      </c>
      <c r="D570" s="47"/>
      <c r="E570" s="48"/>
      <c r="F570" s="48" t="str">
        <f t="shared" si="153"/>
        <v/>
      </c>
      <c r="G570" s="42"/>
      <c r="H570" s="41"/>
      <c r="I570" s="41"/>
      <c r="J570" s="49"/>
    </row>
    <row r="571" spans="1:10" x14ac:dyDescent="0.25">
      <c r="A571" s="50"/>
      <c r="B571" s="1" t="s">
        <v>723</v>
      </c>
      <c r="C571" s="46"/>
      <c r="D571" s="47" t="s">
        <v>724</v>
      </c>
      <c r="E571" s="48">
        <v>5.75</v>
      </c>
      <c r="F571" s="48">
        <f t="shared" si="153"/>
        <v>4.3125</v>
      </c>
      <c r="G571" s="42"/>
      <c r="H571" s="41">
        <f>E571*G571</f>
        <v>0</v>
      </c>
      <c r="I571" s="41">
        <f t="shared" si="158"/>
        <v>0</v>
      </c>
      <c r="J571" s="49">
        <f t="shared" si="159"/>
        <v>0</v>
      </c>
    </row>
    <row r="572" spans="1:10" x14ac:dyDescent="0.25">
      <c r="A572" s="50"/>
      <c r="B572" s="1" t="s">
        <v>725</v>
      </c>
      <c r="C572" s="46"/>
      <c r="D572" s="47" t="s">
        <v>726</v>
      </c>
      <c r="E572" s="48">
        <v>5.75</v>
      </c>
      <c r="F572" s="48">
        <f t="shared" si="153"/>
        <v>4.3125</v>
      </c>
      <c r="G572" s="42"/>
      <c r="H572" s="41">
        <f>E572*G572</f>
        <v>0</v>
      </c>
      <c r="I572" s="41">
        <f t="shared" si="158"/>
        <v>0</v>
      </c>
      <c r="J572" s="49">
        <f t="shared" si="159"/>
        <v>0</v>
      </c>
    </row>
    <row r="573" spans="1:10" x14ac:dyDescent="0.25">
      <c r="A573" s="50"/>
      <c r="B573" s="1" t="s">
        <v>727</v>
      </c>
      <c r="C573" s="46"/>
      <c r="D573" s="47" t="s">
        <v>728</v>
      </c>
      <c r="E573" s="48">
        <v>5.75</v>
      </c>
      <c r="F573" s="48">
        <f t="shared" si="153"/>
        <v>4.3125</v>
      </c>
      <c r="G573" s="42"/>
      <c r="H573" s="41">
        <f>E573*G573</f>
        <v>0</v>
      </c>
      <c r="I573" s="41">
        <f t="shared" si="158"/>
        <v>0</v>
      </c>
      <c r="J573" s="49">
        <f t="shared" si="159"/>
        <v>0</v>
      </c>
    </row>
    <row r="574" spans="1:10" x14ac:dyDescent="0.25">
      <c r="A574" s="50"/>
      <c r="B574" s="1" t="s">
        <v>74</v>
      </c>
      <c r="C574" s="46"/>
      <c r="D574" s="47" t="s">
        <v>729</v>
      </c>
      <c r="E574" s="48">
        <v>5.75</v>
      </c>
      <c r="F574" s="48">
        <f t="shared" si="153"/>
        <v>4.3125</v>
      </c>
      <c r="G574" s="42"/>
      <c r="H574" s="41">
        <f>E574*G574</f>
        <v>0</v>
      </c>
      <c r="I574" s="41">
        <f t="shared" si="158"/>
        <v>0</v>
      </c>
      <c r="J574" s="49">
        <f t="shared" si="159"/>
        <v>0</v>
      </c>
    </row>
    <row r="575" spans="1:10" x14ac:dyDescent="0.25">
      <c r="A575" s="50"/>
      <c r="B575" s="1" t="s">
        <v>301</v>
      </c>
      <c r="C575" s="46"/>
      <c r="D575" s="47" t="s">
        <v>730</v>
      </c>
      <c r="E575" s="48">
        <v>19.5</v>
      </c>
      <c r="F575" s="48">
        <f t="shared" si="153"/>
        <v>14.625</v>
      </c>
      <c r="G575" s="42"/>
      <c r="H575" s="41">
        <f>E575*G575</f>
        <v>0</v>
      </c>
      <c r="I575" s="41">
        <f t="shared" si="158"/>
        <v>0</v>
      </c>
      <c r="J575" s="49">
        <f t="shared" si="159"/>
        <v>0</v>
      </c>
    </row>
    <row r="576" spans="1:10" x14ac:dyDescent="0.25">
      <c r="A576" s="50"/>
      <c r="B576" s="1"/>
      <c r="C576" s="46"/>
      <c r="D576" s="47"/>
      <c r="E576" s="48"/>
      <c r="F576" s="48" t="str">
        <f t="shared" ref="F576:F579" si="169">IF(E576="","",E576*0.75)</f>
        <v/>
      </c>
      <c r="G576" s="42"/>
      <c r="H576" s="41"/>
      <c r="I576" s="41"/>
      <c r="J576" s="49"/>
    </row>
    <row r="577" spans="1:10" x14ac:dyDescent="0.25">
      <c r="A577" s="58"/>
      <c r="B577" s="4" t="s">
        <v>731</v>
      </c>
      <c r="C577" s="61" t="s">
        <v>178</v>
      </c>
      <c r="D577" s="47"/>
      <c r="E577" s="48"/>
      <c r="F577" s="48" t="str">
        <f t="shared" si="169"/>
        <v/>
      </c>
      <c r="G577" s="42"/>
      <c r="H577" s="41"/>
      <c r="I577" s="41"/>
      <c r="J577" s="49"/>
    </row>
    <row r="578" spans="1:10" x14ac:dyDescent="0.25">
      <c r="A578" s="58"/>
      <c r="B578" s="1" t="s">
        <v>732</v>
      </c>
      <c r="C578" s="46"/>
      <c r="D578" s="47" t="s">
        <v>733</v>
      </c>
      <c r="E578" s="48">
        <v>26.95</v>
      </c>
      <c r="F578" s="48">
        <f t="shared" si="169"/>
        <v>20.212499999999999</v>
      </c>
      <c r="G578" s="42"/>
      <c r="H578" s="41">
        <f t="shared" ref="H578:H579" si="170">E578*G578</f>
        <v>0</v>
      </c>
      <c r="I578" s="41">
        <f t="shared" ref="I578:I579" si="171">F578*G578</f>
        <v>0</v>
      </c>
      <c r="J578" s="49">
        <f t="shared" ref="J578:J579" si="172">H578-I578</f>
        <v>0</v>
      </c>
    </row>
    <row r="579" spans="1:10" x14ac:dyDescent="0.25">
      <c r="A579" s="58"/>
      <c r="B579" s="1" t="s">
        <v>734</v>
      </c>
      <c r="C579" s="46"/>
      <c r="D579" s="47" t="s">
        <v>735</v>
      </c>
      <c r="E579" s="48">
        <v>23.95</v>
      </c>
      <c r="F579" s="48">
        <f t="shared" si="169"/>
        <v>17.962499999999999</v>
      </c>
      <c r="G579" s="42"/>
      <c r="H579" s="41">
        <f t="shared" si="170"/>
        <v>0</v>
      </c>
      <c r="I579" s="41">
        <f t="shared" si="171"/>
        <v>0</v>
      </c>
      <c r="J579" s="49">
        <f t="shared" si="172"/>
        <v>0</v>
      </c>
    </row>
    <row r="580" spans="1:10" s="43" customFormat="1" x14ac:dyDescent="0.25">
      <c r="A580" s="54"/>
      <c r="B580" s="54"/>
      <c r="C580" s="54"/>
      <c r="D580" s="54"/>
      <c r="E580" s="54"/>
      <c r="F580" s="54"/>
      <c r="G580" s="54"/>
      <c r="H580" s="54"/>
      <c r="I580" s="54"/>
      <c r="J580" s="54"/>
    </row>
    <row r="581" spans="1:10" s="43" customFormat="1" x14ac:dyDescent="0.25">
      <c r="A581" s="58" t="s">
        <v>176</v>
      </c>
      <c r="B581" s="2" t="s">
        <v>996</v>
      </c>
      <c r="C581" s="61" t="s">
        <v>847</v>
      </c>
      <c r="D581" s="47" t="s">
        <v>997</v>
      </c>
      <c r="E581" s="48">
        <v>8.9499999999999993</v>
      </c>
      <c r="F581" s="48">
        <f>IF(E581="","",E581*0.75)</f>
        <v>6.7124999999999995</v>
      </c>
      <c r="G581" s="42"/>
      <c r="H581" s="41">
        <f>E581*G581</f>
        <v>0</v>
      </c>
      <c r="I581" s="41">
        <f>F581*G581</f>
        <v>0</v>
      </c>
      <c r="J581" s="49">
        <f>H581-I581</f>
        <v>0</v>
      </c>
    </row>
    <row r="582" spans="1:10" x14ac:dyDescent="0.25">
      <c r="A582" s="50"/>
      <c r="B582" s="1"/>
      <c r="C582" s="46"/>
      <c r="D582" s="47"/>
      <c r="E582" s="48"/>
      <c r="F582" s="48" t="str">
        <f t="shared" si="153"/>
        <v/>
      </c>
      <c r="G582" s="42"/>
      <c r="H582" s="41"/>
      <c r="I582" s="41"/>
      <c r="J582" s="49"/>
    </row>
    <row r="583" spans="1:10" x14ac:dyDescent="0.25">
      <c r="A583" s="50"/>
      <c r="B583" s="4" t="s">
        <v>736</v>
      </c>
      <c r="C583" s="46" t="s">
        <v>142</v>
      </c>
      <c r="D583" s="47"/>
      <c r="E583" s="48"/>
      <c r="F583" s="48" t="str">
        <f t="shared" si="153"/>
        <v/>
      </c>
      <c r="G583" s="42"/>
      <c r="H583" s="41"/>
      <c r="I583" s="41"/>
      <c r="J583" s="49"/>
    </row>
    <row r="584" spans="1:10" x14ac:dyDescent="0.25">
      <c r="A584" s="50"/>
      <c r="B584" s="1" t="s">
        <v>737</v>
      </c>
      <c r="C584" s="46"/>
      <c r="D584" s="47" t="s">
        <v>738</v>
      </c>
      <c r="E584" s="48">
        <v>16.95</v>
      </c>
      <c r="F584" s="48">
        <f t="shared" si="153"/>
        <v>12.712499999999999</v>
      </c>
      <c r="G584" s="42"/>
      <c r="H584" s="41">
        <f t="shared" ref="H584:H589" si="173">E584*G584</f>
        <v>0</v>
      </c>
      <c r="I584" s="41">
        <f t="shared" si="158"/>
        <v>0</v>
      </c>
      <c r="J584" s="49">
        <f t="shared" si="159"/>
        <v>0</v>
      </c>
    </row>
    <row r="585" spans="1:10" x14ac:dyDescent="0.25">
      <c r="A585" s="50"/>
      <c r="B585" s="1" t="s">
        <v>739</v>
      </c>
      <c r="C585" s="46"/>
      <c r="D585" s="47" t="s">
        <v>740</v>
      </c>
      <c r="E585" s="48">
        <v>16.95</v>
      </c>
      <c r="F585" s="48">
        <f t="shared" si="153"/>
        <v>12.712499999999999</v>
      </c>
      <c r="G585" s="42"/>
      <c r="H585" s="41">
        <f t="shared" si="173"/>
        <v>0</v>
      </c>
      <c r="I585" s="41">
        <f t="shared" si="158"/>
        <v>0</v>
      </c>
      <c r="J585" s="49">
        <f t="shared" si="159"/>
        <v>0</v>
      </c>
    </row>
    <row r="586" spans="1:10" x14ac:dyDescent="0.25">
      <c r="A586" s="50"/>
      <c r="B586" s="1" t="s">
        <v>741</v>
      </c>
      <c r="C586" s="46"/>
      <c r="D586" s="47" t="s">
        <v>742</v>
      </c>
      <c r="E586" s="48">
        <v>16.95</v>
      </c>
      <c r="F586" s="48">
        <f t="shared" si="153"/>
        <v>12.712499999999999</v>
      </c>
      <c r="G586" s="42"/>
      <c r="H586" s="41">
        <f t="shared" si="173"/>
        <v>0</v>
      </c>
      <c r="I586" s="41">
        <f t="shared" si="158"/>
        <v>0</v>
      </c>
      <c r="J586" s="49">
        <f t="shared" si="159"/>
        <v>0</v>
      </c>
    </row>
    <row r="587" spans="1:10" x14ac:dyDescent="0.25">
      <c r="A587" s="50"/>
      <c r="B587" s="1" t="s">
        <v>743</v>
      </c>
      <c r="C587" s="46"/>
      <c r="D587" s="47" t="s">
        <v>744</v>
      </c>
      <c r="E587" s="48">
        <v>12.946666666666667</v>
      </c>
      <c r="F587" s="48">
        <f t="shared" si="153"/>
        <v>9.7100000000000009</v>
      </c>
      <c r="G587" s="42"/>
      <c r="H587" s="41">
        <f t="shared" si="173"/>
        <v>0</v>
      </c>
      <c r="I587" s="41">
        <f t="shared" si="158"/>
        <v>0</v>
      </c>
      <c r="J587" s="49">
        <f t="shared" si="159"/>
        <v>0</v>
      </c>
    </row>
    <row r="588" spans="1:10" x14ac:dyDescent="0.25">
      <c r="A588" s="50"/>
      <c r="B588" s="1" t="s">
        <v>745</v>
      </c>
      <c r="C588" s="46"/>
      <c r="D588" s="47" t="s">
        <v>746</v>
      </c>
      <c r="E588" s="48">
        <v>16.95</v>
      </c>
      <c r="F588" s="48">
        <f t="shared" ref="F588:F640" si="174">IF(E588="","",E588*0.75)</f>
        <v>12.712499999999999</v>
      </c>
      <c r="G588" s="42"/>
      <c r="H588" s="41">
        <f t="shared" si="173"/>
        <v>0</v>
      </c>
      <c r="I588" s="41">
        <f t="shared" si="158"/>
        <v>0</v>
      </c>
      <c r="J588" s="49">
        <f t="shared" si="159"/>
        <v>0</v>
      </c>
    </row>
    <row r="589" spans="1:10" x14ac:dyDescent="0.25">
      <c r="A589" s="50"/>
      <c r="B589" s="1" t="s">
        <v>747</v>
      </c>
      <c r="C589" s="46"/>
      <c r="D589" s="47" t="s">
        <v>748</v>
      </c>
      <c r="E589" s="48">
        <v>75.95</v>
      </c>
      <c r="F589" s="48">
        <f t="shared" si="174"/>
        <v>56.962500000000006</v>
      </c>
      <c r="G589" s="42"/>
      <c r="H589" s="41">
        <f t="shared" si="173"/>
        <v>0</v>
      </c>
      <c r="I589" s="41">
        <f t="shared" si="158"/>
        <v>0</v>
      </c>
      <c r="J589" s="49">
        <f t="shared" si="159"/>
        <v>0</v>
      </c>
    </row>
    <row r="590" spans="1:10" x14ac:dyDescent="0.25">
      <c r="A590" s="50"/>
      <c r="B590" s="1"/>
      <c r="C590" s="46"/>
      <c r="D590" s="47"/>
      <c r="E590" s="48"/>
      <c r="F590" s="48" t="str">
        <f t="shared" si="174"/>
        <v/>
      </c>
      <c r="G590" s="42"/>
      <c r="H590" s="41"/>
      <c r="I590" s="41"/>
      <c r="J590" s="49"/>
    </row>
    <row r="591" spans="1:10" x14ac:dyDescent="0.25">
      <c r="A591" s="50"/>
      <c r="B591" s="4" t="s">
        <v>989</v>
      </c>
      <c r="C591" s="46" t="s">
        <v>53</v>
      </c>
      <c r="D591" s="47"/>
      <c r="E591" s="48"/>
      <c r="F591" s="48" t="str">
        <f t="shared" si="174"/>
        <v/>
      </c>
      <c r="G591" s="42"/>
      <c r="H591" s="41"/>
      <c r="I591" s="41"/>
      <c r="J591" s="49"/>
    </row>
    <row r="592" spans="1:10" x14ac:dyDescent="0.25">
      <c r="A592" s="50"/>
      <c r="B592" s="3" t="s">
        <v>749</v>
      </c>
      <c r="C592" s="46"/>
      <c r="D592" s="47" t="s">
        <v>750</v>
      </c>
      <c r="E592" s="48">
        <v>8.9466666666666672</v>
      </c>
      <c r="F592" s="48">
        <f t="shared" si="174"/>
        <v>6.7100000000000009</v>
      </c>
      <c r="G592" s="42"/>
      <c r="H592" s="41">
        <f t="shared" ref="H592:H597" si="175">E592*G592</f>
        <v>0</v>
      </c>
      <c r="I592" s="41">
        <f t="shared" si="158"/>
        <v>0</v>
      </c>
      <c r="J592" s="49">
        <f t="shared" si="159"/>
        <v>0</v>
      </c>
    </row>
    <row r="593" spans="1:10" x14ac:dyDescent="0.25">
      <c r="A593" s="50"/>
      <c r="B593" s="3" t="s">
        <v>81</v>
      </c>
      <c r="C593" s="46"/>
      <c r="D593" s="47" t="s">
        <v>751</v>
      </c>
      <c r="E593" s="48">
        <v>10.946666666666667</v>
      </c>
      <c r="F593" s="48">
        <f t="shared" si="174"/>
        <v>8.2100000000000009</v>
      </c>
      <c r="G593" s="42"/>
      <c r="H593" s="41">
        <f t="shared" si="175"/>
        <v>0</v>
      </c>
      <c r="I593" s="41">
        <f t="shared" si="158"/>
        <v>0</v>
      </c>
      <c r="J593" s="49">
        <f t="shared" si="159"/>
        <v>0</v>
      </c>
    </row>
    <row r="594" spans="1:10" x14ac:dyDescent="0.25">
      <c r="A594" s="50"/>
      <c r="B594" s="3" t="s">
        <v>752</v>
      </c>
      <c r="C594" s="46"/>
      <c r="D594" s="47" t="s">
        <v>753</v>
      </c>
      <c r="E594" s="48">
        <v>18.946666666666669</v>
      </c>
      <c r="F594" s="48">
        <f t="shared" si="174"/>
        <v>14.21</v>
      </c>
      <c r="G594" s="42"/>
      <c r="H594" s="41">
        <f t="shared" si="175"/>
        <v>0</v>
      </c>
      <c r="I594" s="41">
        <f t="shared" si="158"/>
        <v>0</v>
      </c>
      <c r="J594" s="49">
        <f t="shared" si="159"/>
        <v>0</v>
      </c>
    </row>
    <row r="595" spans="1:10" x14ac:dyDescent="0.25">
      <c r="A595" s="50"/>
      <c r="B595" s="3" t="s">
        <v>754</v>
      </c>
      <c r="C595" s="46"/>
      <c r="D595" s="47" t="s">
        <v>755</v>
      </c>
      <c r="E595" s="48">
        <v>47.946666666666665</v>
      </c>
      <c r="F595" s="48">
        <f t="shared" si="174"/>
        <v>35.96</v>
      </c>
      <c r="G595" s="42"/>
      <c r="H595" s="41">
        <f t="shared" si="175"/>
        <v>0</v>
      </c>
      <c r="I595" s="41">
        <f t="shared" si="158"/>
        <v>0</v>
      </c>
      <c r="J595" s="49">
        <f t="shared" si="159"/>
        <v>0</v>
      </c>
    </row>
    <row r="596" spans="1:10" x14ac:dyDescent="0.25">
      <c r="A596" s="50"/>
      <c r="B596" s="1" t="s">
        <v>756</v>
      </c>
      <c r="C596" s="65"/>
      <c r="D596" s="54" t="s">
        <v>757</v>
      </c>
      <c r="E596" s="48">
        <v>19.946666666666669</v>
      </c>
      <c r="F596" s="48">
        <f t="shared" si="174"/>
        <v>14.96</v>
      </c>
      <c r="G596" s="42"/>
      <c r="H596" s="41">
        <f t="shared" si="175"/>
        <v>0</v>
      </c>
      <c r="I596" s="41">
        <f t="shared" si="158"/>
        <v>0</v>
      </c>
      <c r="J596" s="49">
        <f t="shared" si="159"/>
        <v>0</v>
      </c>
    </row>
    <row r="597" spans="1:10" x14ac:dyDescent="0.25">
      <c r="A597" s="50"/>
      <c r="B597" s="3" t="s">
        <v>758</v>
      </c>
      <c r="C597" s="56"/>
      <c r="D597" s="55" t="s">
        <v>759</v>
      </c>
      <c r="E597" s="57">
        <v>36.946666666666665</v>
      </c>
      <c r="F597" s="48">
        <f t="shared" si="174"/>
        <v>27.71</v>
      </c>
      <c r="G597" s="42"/>
      <c r="H597" s="41">
        <f t="shared" si="175"/>
        <v>0</v>
      </c>
      <c r="I597" s="41">
        <f t="shared" si="158"/>
        <v>0</v>
      </c>
      <c r="J597" s="49">
        <f t="shared" si="159"/>
        <v>0</v>
      </c>
    </row>
    <row r="598" spans="1:10" x14ac:dyDescent="0.25">
      <c r="A598" s="50"/>
      <c r="B598" s="3"/>
      <c r="C598" s="46"/>
      <c r="D598" s="47"/>
      <c r="E598" s="48"/>
      <c r="F598" s="48" t="str">
        <f t="shared" si="174"/>
        <v/>
      </c>
      <c r="G598" s="42"/>
      <c r="H598" s="41"/>
      <c r="I598" s="41"/>
      <c r="J598" s="49"/>
    </row>
    <row r="599" spans="1:10" x14ac:dyDescent="0.25">
      <c r="A599" s="50"/>
      <c r="B599" s="2" t="s">
        <v>764</v>
      </c>
      <c r="C599" s="46" t="s">
        <v>43</v>
      </c>
      <c r="D599" s="47"/>
      <c r="E599" s="48"/>
      <c r="F599" s="48" t="str">
        <f t="shared" si="174"/>
        <v/>
      </c>
      <c r="G599" s="42"/>
      <c r="H599" s="41"/>
      <c r="I599" s="41"/>
      <c r="J599" s="49"/>
    </row>
    <row r="600" spans="1:10" x14ac:dyDescent="0.25">
      <c r="A600" s="50"/>
      <c r="B600" s="1" t="s">
        <v>765</v>
      </c>
      <c r="C600" s="46"/>
      <c r="D600" s="47" t="s">
        <v>766</v>
      </c>
      <c r="E600" s="48">
        <v>5.75</v>
      </c>
      <c r="F600" s="48">
        <f t="shared" si="174"/>
        <v>4.3125</v>
      </c>
      <c r="G600" s="42"/>
      <c r="H600" s="41">
        <f t="shared" ref="H600:H604" si="176">E600*G600</f>
        <v>0</v>
      </c>
      <c r="I600" s="41">
        <f t="shared" ref="I600:I673" si="177">F600*G600</f>
        <v>0</v>
      </c>
      <c r="J600" s="49">
        <f t="shared" ref="J600:J673" si="178">H600-I600</f>
        <v>0</v>
      </c>
    </row>
    <row r="601" spans="1:10" x14ac:dyDescent="0.25">
      <c r="A601" s="50"/>
      <c r="B601" s="1" t="s">
        <v>767</v>
      </c>
      <c r="C601" s="46"/>
      <c r="D601" s="47" t="s">
        <v>768</v>
      </c>
      <c r="E601" s="48">
        <v>5.75</v>
      </c>
      <c r="F601" s="48">
        <f t="shared" si="174"/>
        <v>4.3125</v>
      </c>
      <c r="G601" s="42"/>
      <c r="H601" s="41">
        <f t="shared" si="176"/>
        <v>0</v>
      </c>
      <c r="I601" s="41">
        <f t="shared" si="177"/>
        <v>0</v>
      </c>
      <c r="J601" s="49">
        <f t="shared" si="178"/>
        <v>0</v>
      </c>
    </row>
    <row r="602" spans="1:10" x14ac:dyDescent="0.25">
      <c r="A602" s="50"/>
      <c r="B602" s="1" t="s">
        <v>769</v>
      </c>
      <c r="C602" s="46"/>
      <c r="D602" s="47" t="s">
        <v>770</v>
      </c>
      <c r="E602" s="48">
        <v>5.75</v>
      </c>
      <c r="F602" s="48">
        <f t="shared" si="174"/>
        <v>4.3125</v>
      </c>
      <c r="G602" s="42"/>
      <c r="H602" s="41">
        <f t="shared" si="176"/>
        <v>0</v>
      </c>
      <c r="I602" s="41">
        <f t="shared" si="177"/>
        <v>0</v>
      </c>
      <c r="J602" s="49">
        <f t="shared" si="178"/>
        <v>0</v>
      </c>
    </row>
    <row r="603" spans="1:10" x14ac:dyDescent="0.25">
      <c r="A603" s="50"/>
      <c r="B603" s="1" t="s">
        <v>74</v>
      </c>
      <c r="C603" s="46"/>
      <c r="D603" s="47" t="s">
        <v>771</v>
      </c>
      <c r="E603" s="48">
        <v>5.75</v>
      </c>
      <c r="F603" s="48">
        <f t="shared" si="174"/>
        <v>4.3125</v>
      </c>
      <c r="G603" s="42"/>
      <c r="H603" s="41">
        <f t="shared" si="176"/>
        <v>0</v>
      </c>
      <c r="I603" s="41">
        <f t="shared" si="177"/>
        <v>0</v>
      </c>
      <c r="J603" s="49">
        <f t="shared" si="178"/>
        <v>0</v>
      </c>
    </row>
    <row r="604" spans="1:10" x14ac:dyDescent="0.25">
      <c r="A604" s="50"/>
      <c r="B604" s="1" t="s">
        <v>301</v>
      </c>
      <c r="C604" s="46"/>
      <c r="D604" s="47" t="s">
        <v>772</v>
      </c>
      <c r="E604" s="48">
        <v>19.5</v>
      </c>
      <c r="F604" s="48">
        <f t="shared" si="174"/>
        <v>14.625</v>
      </c>
      <c r="G604" s="42"/>
      <c r="H604" s="41">
        <f t="shared" si="176"/>
        <v>0</v>
      </c>
      <c r="I604" s="41">
        <f t="shared" si="177"/>
        <v>0</v>
      </c>
      <c r="J604" s="49">
        <f t="shared" si="178"/>
        <v>0</v>
      </c>
    </row>
    <row r="605" spans="1:10" x14ac:dyDescent="0.25">
      <c r="A605" s="50"/>
      <c r="B605" s="1"/>
      <c r="C605" s="46"/>
      <c r="D605" s="47"/>
      <c r="E605" s="48"/>
      <c r="F605" s="48" t="str">
        <f t="shared" si="174"/>
        <v/>
      </c>
      <c r="G605" s="42"/>
      <c r="H605" s="41"/>
      <c r="I605" s="41"/>
      <c r="J605" s="49"/>
    </row>
    <row r="606" spans="1:10" x14ac:dyDescent="0.25">
      <c r="A606" s="50"/>
      <c r="B606" s="4" t="s">
        <v>773</v>
      </c>
      <c r="C606" s="65">
        <v>2013</v>
      </c>
      <c r="D606" s="47" t="s">
        <v>774</v>
      </c>
      <c r="E606" s="48">
        <v>24.946666666666669</v>
      </c>
      <c r="F606" s="48">
        <f t="shared" si="174"/>
        <v>18.71</v>
      </c>
      <c r="G606" s="42"/>
      <c r="H606" s="41">
        <f>E606*G606</f>
        <v>0</v>
      </c>
      <c r="I606" s="41">
        <f t="shared" si="177"/>
        <v>0</v>
      </c>
      <c r="J606" s="49">
        <f t="shared" si="178"/>
        <v>0</v>
      </c>
    </row>
    <row r="607" spans="1:10" x14ac:dyDescent="0.25">
      <c r="A607" s="50"/>
      <c r="B607" s="4"/>
      <c r="C607" s="46"/>
      <c r="D607" s="47"/>
      <c r="E607" s="48"/>
      <c r="F607" s="48" t="str">
        <f t="shared" si="174"/>
        <v/>
      </c>
      <c r="G607" s="42"/>
      <c r="H607" s="41"/>
      <c r="I607" s="41"/>
      <c r="J607" s="49"/>
    </row>
    <row r="608" spans="1:10" ht="26.4" x14ac:dyDescent="0.25">
      <c r="A608" s="58"/>
      <c r="B608" s="4" t="s">
        <v>775</v>
      </c>
      <c r="C608" s="46" t="s">
        <v>178</v>
      </c>
      <c r="D608" s="47" t="s">
        <v>776</v>
      </c>
      <c r="E608" s="48">
        <v>80</v>
      </c>
      <c r="F608" s="48">
        <f t="shared" si="174"/>
        <v>60</v>
      </c>
      <c r="G608" s="42"/>
      <c r="H608" s="41">
        <f>E608*G608</f>
        <v>0</v>
      </c>
      <c r="I608" s="41">
        <f t="shared" si="177"/>
        <v>0</v>
      </c>
      <c r="J608" s="49">
        <f t="shared" si="178"/>
        <v>0</v>
      </c>
    </row>
    <row r="609" spans="1:10" x14ac:dyDescent="0.25">
      <c r="A609" s="50"/>
      <c r="B609" s="4"/>
      <c r="C609" s="46"/>
      <c r="D609" s="47"/>
      <c r="E609" s="48"/>
      <c r="F609" s="48" t="str">
        <f t="shared" si="174"/>
        <v/>
      </c>
      <c r="G609" s="42"/>
      <c r="H609" s="41"/>
      <c r="I609" s="41"/>
      <c r="J609" s="49"/>
    </row>
    <row r="610" spans="1:10" x14ac:dyDescent="0.25">
      <c r="A610" s="50"/>
      <c r="B610" s="2" t="s">
        <v>1018</v>
      </c>
      <c r="C610" s="65">
        <v>2013</v>
      </c>
      <c r="D610" s="54"/>
      <c r="E610" s="48"/>
      <c r="F610" s="48" t="str">
        <f t="shared" si="174"/>
        <v/>
      </c>
      <c r="G610" s="71"/>
      <c r="H610" s="41"/>
      <c r="I610" s="41"/>
      <c r="J610" s="49"/>
    </row>
    <row r="611" spans="1:10" x14ac:dyDescent="0.25">
      <c r="A611" s="50"/>
      <c r="B611" s="54" t="s">
        <v>777</v>
      </c>
      <c r="C611" s="46"/>
      <c r="D611" s="47" t="s">
        <v>778</v>
      </c>
      <c r="E611" s="48">
        <v>6.95</v>
      </c>
      <c r="F611" s="48">
        <f t="shared" si="174"/>
        <v>5.2125000000000004</v>
      </c>
      <c r="G611" s="42"/>
      <c r="H611" s="41">
        <f t="shared" ref="H611:H616" si="179">E611*G611</f>
        <v>0</v>
      </c>
      <c r="I611" s="41">
        <f t="shared" si="177"/>
        <v>0</v>
      </c>
      <c r="J611" s="49">
        <f t="shared" si="178"/>
        <v>0</v>
      </c>
    </row>
    <row r="612" spans="1:10" x14ac:dyDescent="0.25">
      <c r="A612" s="50"/>
      <c r="B612" s="54" t="s">
        <v>779</v>
      </c>
      <c r="C612" s="46"/>
      <c r="D612" s="47" t="s">
        <v>780</v>
      </c>
      <c r="E612" s="48">
        <v>6.95</v>
      </c>
      <c r="F612" s="48">
        <f t="shared" si="174"/>
        <v>5.2125000000000004</v>
      </c>
      <c r="G612" s="42"/>
      <c r="H612" s="41">
        <f t="shared" si="179"/>
        <v>0</v>
      </c>
      <c r="I612" s="41">
        <f t="shared" si="177"/>
        <v>0</v>
      </c>
      <c r="J612" s="49">
        <f t="shared" si="178"/>
        <v>0</v>
      </c>
    </row>
    <row r="613" spans="1:10" x14ac:dyDescent="0.25">
      <c r="A613" s="50"/>
      <c r="B613" s="54" t="s">
        <v>1021</v>
      </c>
      <c r="C613" s="46"/>
      <c r="D613" s="47" t="s">
        <v>781</v>
      </c>
      <c r="E613" s="48">
        <v>6.95</v>
      </c>
      <c r="F613" s="48">
        <f t="shared" si="174"/>
        <v>5.2125000000000004</v>
      </c>
      <c r="G613" s="42"/>
      <c r="H613" s="41">
        <f t="shared" si="179"/>
        <v>0</v>
      </c>
      <c r="I613" s="41">
        <f t="shared" si="177"/>
        <v>0</v>
      </c>
      <c r="J613" s="49">
        <f t="shared" si="178"/>
        <v>0</v>
      </c>
    </row>
    <row r="614" spans="1:10" s="43" customFormat="1" x14ac:dyDescent="0.25">
      <c r="A614" s="50"/>
      <c r="B614" s="54" t="s">
        <v>1022</v>
      </c>
      <c r="C614" s="46"/>
      <c r="D614" s="47" t="s">
        <v>1023</v>
      </c>
      <c r="E614" s="48">
        <v>3.99</v>
      </c>
      <c r="F614" s="48">
        <f t="shared" ref="F614" si="180">IF(E614="","",E614*0.75)</f>
        <v>2.9925000000000002</v>
      </c>
      <c r="G614" s="42"/>
      <c r="H614" s="41">
        <f t="shared" ref="H614" si="181">E614*G614</f>
        <v>0</v>
      </c>
      <c r="I614" s="41">
        <f t="shared" ref="I614" si="182">F614*G614</f>
        <v>0</v>
      </c>
      <c r="J614" s="49">
        <f t="shared" ref="J614" si="183">H614-I614</f>
        <v>0</v>
      </c>
    </row>
    <row r="615" spans="1:10" x14ac:dyDescent="0.25">
      <c r="A615" s="50"/>
      <c r="B615" s="54" t="s">
        <v>1005</v>
      </c>
      <c r="C615" s="46"/>
      <c r="D615" s="47" t="s">
        <v>782</v>
      </c>
      <c r="E615" s="48">
        <v>4.95</v>
      </c>
      <c r="F615" s="48">
        <f>IF(E615="","",E615*0.75)</f>
        <v>3.7125000000000004</v>
      </c>
      <c r="G615" s="42"/>
      <c r="H615" s="41">
        <f>E615*G615</f>
        <v>0</v>
      </c>
      <c r="I615" s="41">
        <f>F615*G615</f>
        <v>0</v>
      </c>
      <c r="J615" s="49">
        <f>H615-I615</f>
        <v>0</v>
      </c>
    </row>
    <row r="616" spans="1:10" x14ac:dyDescent="0.25">
      <c r="A616" s="50"/>
      <c r="B616" s="54" t="s">
        <v>1006</v>
      </c>
      <c r="C616" s="46"/>
      <c r="D616" s="47" t="s">
        <v>783</v>
      </c>
      <c r="E616" s="48">
        <v>24.95</v>
      </c>
      <c r="F616" s="48">
        <f t="shared" si="174"/>
        <v>18.712499999999999</v>
      </c>
      <c r="G616" s="42"/>
      <c r="H616" s="41">
        <f t="shared" si="179"/>
        <v>0</v>
      </c>
      <c r="I616" s="41">
        <f t="shared" si="177"/>
        <v>0</v>
      </c>
      <c r="J616" s="49">
        <f t="shared" si="178"/>
        <v>0</v>
      </c>
    </row>
    <row r="617" spans="1:10" x14ac:dyDescent="0.25">
      <c r="A617" s="50"/>
      <c r="B617" s="1"/>
      <c r="C617" s="46"/>
      <c r="D617" s="47"/>
      <c r="E617" s="48"/>
      <c r="F617" s="48" t="str">
        <f t="shared" si="174"/>
        <v/>
      </c>
      <c r="G617" s="42"/>
      <c r="H617" s="41"/>
      <c r="I617" s="41"/>
      <c r="J617" s="49"/>
    </row>
    <row r="618" spans="1:10" x14ac:dyDescent="0.25">
      <c r="A618" s="50"/>
      <c r="B618" s="2" t="s">
        <v>784</v>
      </c>
      <c r="C618" s="46" t="s">
        <v>90</v>
      </c>
      <c r="D618" s="47"/>
      <c r="E618" s="48"/>
      <c r="F618" s="48" t="str">
        <f t="shared" si="174"/>
        <v/>
      </c>
      <c r="G618" s="42"/>
      <c r="H618" s="41"/>
      <c r="I618" s="41"/>
      <c r="J618" s="49"/>
    </row>
    <row r="619" spans="1:10" x14ac:dyDescent="0.25">
      <c r="A619" s="50"/>
      <c r="B619" s="1" t="s">
        <v>785</v>
      </c>
      <c r="C619" s="46"/>
      <c r="D619" s="47" t="s">
        <v>786</v>
      </c>
      <c r="E619" s="48">
        <v>5.75</v>
      </c>
      <c r="F619" s="48">
        <f t="shared" si="174"/>
        <v>4.3125</v>
      </c>
      <c r="G619" s="42"/>
      <c r="H619" s="41">
        <f>E619*G619</f>
        <v>0</v>
      </c>
      <c r="I619" s="41">
        <f t="shared" si="177"/>
        <v>0</v>
      </c>
      <c r="J619" s="49">
        <f t="shared" si="178"/>
        <v>0</v>
      </c>
    </row>
    <row r="620" spans="1:10" x14ac:dyDescent="0.25">
      <c r="A620" s="50"/>
      <c r="B620" s="1" t="s">
        <v>81</v>
      </c>
      <c r="C620" s="46"/>
      <c r="D620" s="47" t="s">
        <v>787</v>
      </c>
      <c r="E620" s="48">
        <v>5.75</v>
      </c>
      <c r="F620" s="48">
        <f t="shared" si="174"/>
        <v>4.3125</v>
      </c>
      <c r="G620" s="42"/>
      <c r="H620" s="41">
        <f>E620*G620</f>
        <v>0</v>
      </c>
      <c r="I620" s="41">
        <f t="shared" si="177"/>
        <v>0</v>
      </c>
      <c r="J620" s="49">
        <f t="shared" si="178"/>
        <v>0</v>
      </c>
    </row>
    <row r="621" spans="1:10" x14ac:dyDescent="0.25">
      <c r="A621" s="50"/>
      <c r="B621" s="1" t="s">
        <v>29</v>
      </c>
      <c r="C621" s="46"/>
      <c r="D621" s="47" t="s">
        <v>788</v>
      </c>
      <c r="E621" s="48">
        <v>10.5</v>
      </c>
      <c r="F621" s="48">
        <f t="shared" si="174"/>
        <v>7.875</v>
      </c>
      <c r="G621" s="42"/>
      <c r="H621" s="41">
        <f>E621*G621</f>
        <v>0</v>
      </c>
      <c r="I621" s="41">
        <f t="shared" si="177"/>
        <v>0</v>
      </c>
      <c r="J621" s="49">
        <f t="shared" si="178"/>
        <v>0</v>
      </c>
    </row>
    <row r="622" spans="1:10" x14ac:dyDescent="0.25">
      <c r="A622" s="45"/>
      <c r="B622" s="1" t="s">
        <v>789</v>
      </c>
      <c r="C622" s="66"/>
      <c r="D622" s="64" t="s">
        <v>790</v>
      </c>
      <c r="E622" s="48">
        <v>210</v>
      </c>
      <c r="F622" s="48">
        <f t="shared" si="174"/>
        <v>157.5</v>
      </c>
      <c r="G622" s="42"/>
      <c r="H622" s="41">
        <f>E622*G622</f>
        <v>0</v>
      </c>
      <c r="I622" s="41">
        <f t="shared" si="177"/>
        <v>0</v>
      </c>
      <c r="J622" s="49">
        <f t="shared" si="178"/>
        <v>0</v>
      </c>
    </row>
    <row r="623" spans="1:10" x14ac:dyDescent="0.25">
      <c r="A623" s="58"/>
      <c r="B623" s="1" t="s">
        <v>791</v>
      </c>
      <c r="C623" s="66"/>
      <c r="D623" s="64" t="s">
        <v>792</v>
      </c>
      <c r="E623" s="48">
        <v>245</v>
      </c>
      <c r="F623" s="48">
        <f t="shared" si="174"/>
        <v>183.75</v>
      </c>
      <c r="G623" s="42"/>
      <c r="H623" s="41">
        <f>E623*G623</f>
        <v>0</v>
      </c>
      <c r="I623" s="41">
        <f t="shared" si="177"/>
        <v>0</v>
      </c>
      <c r="J623" s="49">
        <f t="shared" si="178"/>
        <v>0</v>
      </c>
    </row>
    <row r="624" spans="1:10" x14ac:dyDescent="0.25">
      <c r="A624" s="50"/>
      <c r="B624" s="1"/>
      <c r="C624" s="46"/>
      <c r="D624" s="47"/>
      <c r="E624" s="48"/>
      <c r="F624" s="48" t="str">
        <f t="shared" si="174"/>
        <v/>
      </c>
      <c r="G624" s="42"/>
      <c r="H624" s="41"/>
      <c r="I624" s="41"/>
      <c r="J624" s="49"/>
    </row>
    <row r="625" spans="1:10" x14ac:dyDescent="0.25">
      <c r="A625" s="50"/>
      <c r="B625" s="2" t="s">
        <v>793</v>
      </c>
      <c r="C625" s="46" t="s">
        <v>345</v>
      </c>
      <c r="D625" s="47" t="s">
        <v>794</v>
      </c>
      <c r="E625" s="48">
        <v>15.946666666666667</v>
      </c>
      <c r="F625" s="48">
        <f t="shared" si="174"/>
        <v>11.96</v>
      </c>
      <c r="G625" s="42"/>
      <c r="H625" s="41">
        <f>E625*G625</f>
        <v>0</v>
      </c>
      <c r="I625" s="41">
        <f t="shared" si="177"/>
        <v>0</v>
      </c>
      <c r="J625" s="49">
        <f t="shared" si="178"/>
        <v>0</v>
      </c>
    </row>
    <row r="626" spans="1:10" x14ac:dyDescent="0.25">
      <c r="A626" s="50"/>
      <c r="B626" s="2"/>
      <c r="C626" s="46"/>
      <c r="D626" s="47"/>
      <c r="E626" s="48"/>
      <c r="F626" s="48" t="str">
        <f t="shared" si="174"/>
        <v/>
      </c>
      <c r="G626" s="42"/>
      <c r="H626" s="41"/>
      <c r="I626" s="41"/>
      <c r="J626" s="49"/>
    </row>
    <row r="627" spans="1:10" x14ac:dyDescent="0.25">
      <c r="A627" s="50"/>
      <c r="B627" s="2" t="s">
        <v>795</v>
      </c>
      <c r="C627" s="46"/>
      <c r="D627" s="47"/>
      <c r="E627" s="48"/>
      <c r="F627" s="48" t="str">
        <f t="shared" si="174"/>
        <v/>
      </c>
      <c r="G627" s="42"/>
      <c r="H627" s="41"/>
      <c r="I627" s="41"/>
      <c r="J627" s="49"/>
    </row>
    <row r="628" spans="1:10" x14ac:dyDescent="0.25">
      <c r="A628" s="50"/>
      <c r="B628" s="1" t="s">
        <v>796</v>
      </c>
      <c r="C628" s="66">
        <v>2014</v>
      </c>
      <c r="D628" s="64" t="s">
        <v>797</v>
      </c>
      <c r="E628" s="48">
        <v>7.99</v>
      </c>
      <c r="F628" s="48">
        <f t="shared" si="174"/>
        <v>5.9924999999999997</v>
      </c>
      <c r="G628" s="42"/>
      <c r="H628" s="41">
        <f t="shared" ref="H628:H634" si="184">E628*G628</f>
        <v>0</v>
      </c>
      <c r="I628" s="41">
        <f t="shared" si="177"/>
        <v>0</v>
      </c>
      <c r="J628" s="49">
        <f t="shared" si="178"/>
        <v>0</v>
      </c>
    </row>
    <row r="629" spans="1:10" x14ac:dyDescent="0.25">
      <c r="A629" s="50"/>
      <c r="B629" s="1" t="s">
        <v>798</v>
      </c>
      <c r="C629" s="66"/>
      <c r="D629" s="64" t="s">
        <v>799</v>
      </c>
      <c r="E629" s="48">
        <v>7.99</v>
      </c>
      <c r="F629" s="48">
        <f t="shared" si="174"/>
        <v>5.9924999999999997</v>
      </c>
      <c r="G629" s="42"/>
      <c r="H629" s="41">
        <f t="shared" si="184"/>
        <v>0</v>
      </c>
      <c r="I629" s="41">
        <f t="shared" si="177"/>
        <v>0</v>
      </c>
      <c r="J629" s="49">
        <f t="shared" si="178"/>
        <v>0</v>
      </c>
    </row>
    <row r="630" spans="1:10" x14ac:dyDescent="0.25">
      <c r="A630" s="50"/>
      <c r="B630" s="1" t="s">
        <v>800</v>
      </c>
      <c r="C630" s="66"/>
      <c r="D630" s="64" t="s">
        <v>801</v>
      </c>
      <c r="E630" s="48">
        <v>7.99</v>
      </c>
      <c r="F630" s="48">
        <f t="shared" si="174"/>
        <v>5.9924999999999997</v>
      </c>
      <c r="G630" s="42"/>
      <c r="H630" s="41">
        <f t="shared" si="184"/>
        <v>0</v>
      </c>
      <c r="I630" s="41">
        <f t="shared" si="177"/>
        <v>0</v>
      </c>
      <c r="J630" s="49">
        <f t="shared" si="178"/>
        <v>0</v>
      </c>
    </row>
    <row r="631" spans="1:10" x14ac:dyDescent="0.25">
      <c r="A631" s="58"/>
      <c r="B631" s="1" t="s">
        <v>802</v>
      </c>
      <c r="C631" s="66"/>
      <c r="D631" s="64" t="s">
        <v>803</v>
      </c>
      <c r="E631" s="48">
        <v>7.99</v>
      </c>
      <c r="F631" s="48">
        <f t="shared" si="174"/>
        <v>5.9924999999999997</v>
      </c>
      <c r="G631" s="42"/>
      <c r="H631" s="41">
        <f t="shared" si="184"/>
        <v>0</v>
      </c>
      <c r="I631" s="41">
        <f t="shared" si="177"/>
        <v>0</v>
      </c>
      <c r="J631" s="49">
        <f t="shared" si="178"/>
        <v>0</v>
      </c>
    </row>
    <row r="632" spans="1:10" x14ac:dyDescent="0.25">
      <c r="A632" s="58"/>
      <c r="B632" s="1" t="s">
        <v>804</v>
      </c>
      <c r="C632" s="66"/>
      <c r="D632" s="64" t="s">
        <v>805</v>
      </c>
      <c r="E632" s="48">
        <v>7.99</v>
      </c>
      <c r="F632" s="48">
        <f t="shared" si="174"/>
        <v>5.9924999999999997</v>
      </c>
      <c r="G632" s="42"/>
      <c r="H632" s="41">
        <f t="shared" si="184"/>
        <v>0</v>
      </c>
      <c r="I632" s="41">
        <f t="shared" si="177"/>
        <v>0</v>
      </c>
      <c r="J632" s="49">
        <f t="shared" si="178"/>
        <v>0</v>
      </c>
    </row>
    <row r="633" spans="1:10" x14ac:dyDescent="0.25">
      <c r="A633" s="50"/>
      <c r="B633" s="1" t="s">
        <v>806</v>
      </c>
      <c r="C633" s="66"/>
      <c r="D633" s="64" t="s">
        <v>807</v>
      </c>
      <c r="E633" s="48">
        <v>19.989999999999998</v>
      </c>
      <c r="F633" s="48">
        <f t="shared" si="174"/>
        <v>14.9925</v>
      </c>
      <c r="G633" s="42"/>
      <c r="H633" s="41">
        <f t="shared" si="184"/>
        <v>0</v>
      </c>
      <c r="I633" s="41">
        <f t="shared" si="177"/>
        <v>0</v>
      </c>
      <c r="J633" s="49">
        <f t="shared" si="178"/>
        <v>0</v>
      </c>
    </row>
    <row r="634" spans="1:10" x14ac:dyDescent="0.25">
      <c r="A634" s="58"/>
      <c r="B634" s="1" t="s">
        <v>808</v>
      </c>
      <c r="C634" s="66"/>
      <c r="D634" s="64" t="s">
        <v>809</v>
      </c>
      <c r="E634" s="48">
        <v>34.99</v>
      </c>
      <c r="F634" s="48">
        <f t="shared" si="174"/>
        <v>26.2425</v>
      </c>
      <c r="G634" s="42"/>
      <c r="H634" s="41">
        <f t="shared" si="184"/>
        <v>0</v>
      </c>
      <c r="I634" s="41">
        <f t="shared" si="177"/>
        <v>0</v>
      </c>
      <c r="J634" s="49">
        <f t="shared" si="178"/>
        <v>0</v>
      </c>
    </row>
    <row r="635" spans="1:10" x14ac:dyDescent="0.25">
      <c r="A635" s="58"/>
      <c r="B635" s="1"/>
      <c r="C635" s="66"/>
      <c r="D635" s="64"/>
      <c r="E635" s="48"/>
      <c r="F635" s="48" t="str">
        <f t="shared" si="174"/>
        <v/>
      </c>
      <c r="G635" s="42"/>
      <c r="H635" s="41"/>
      <c r="I635" s="41"/>
      <c r="J635" s="49"/>
    </row>
    <row r="636" spans="1:10" x14ac:dyDescent="0.25">
      <c r="A636" s="50"/>
      <c r="B636" s="1" t="s">
        <v>810</v>
      </c>
      <c r="C636" s="46" t="s">
        <v>43</v>
      </c>
      <c r="D636" s="47" t="s">
        <v>811</v>
      </c>
      <c r="E636" s="48">
        <v>5.75</v>
      </c>
      <c r="F636" s="48">
        <f t="shared" si="174"/>
        <v>4.3125</v>
      </c>
      <c r="G636" s="42"/>
      <c r="H636" s="41">
        <f t="shared" ref="H636:H640" si="185">E636*G636</f>
        <v>0</v>
      </c>
      <c r="I636" s="41">
        <f t="shared" si="177"/>
        <v>0</v>
      </c>
      <c r="J636" s="49">
        <f t="shared" si="178"/>
        <v>0</v>
      </c>
    </row>
    <row r="637" spans="1:10" x14ac:dyDescent="0.25">
      <c r="A637" s="50"/>
      <c r="B637" s="1" t="s">
        <v>812</v>
      </c>
      <c r="C637" s="46"/>
      <c r="D637" s="47" t="s">
        <v>813</v>
      </c>
      <c r="E637" s="48">
        <v>5.75</v>
      </c>
      <c r="F637" s="48">
        <f t="shared" si="174"/>
        <v>4.3125</v>
      </c>
      <c r="G637" s="42"/>
      <c r="H637" s="41">
        <f t="shared" si="185"/>
        <v>0</v>
      </c>
      <c r="I637" s="41">
        <f t="shared" si="177"/>
        <v>0</v>
      </c>
      <c r="J637" s="49">
        <f t="shared" si="178"/>
        <v>0</v>
      </c>
    </row>
    <row r="638" spans="1:10" x14ac:dyDescent="0.25">
      <c r="A638" s="50"/>
      <c r="B638" s="1" t="s">
        <v>814</v>
      </c>
      <c r="C638" s="46"/>
      <c r="D638" s="47" t="s">
        <v>815</v>
      </c>
      <c r="E638" s="48">
        <v>5.75</v>
      </c>
      <c r="F638" s="48">
        <f t="shared" si="174"/>
        <v>4.3125</v>
      </c>
      <c r="G638" s="42"/>
      <c r="H638" s="41">
        <f t="shared" si="185"/>
        <v>0</v>
      </c>
      <c r="I638" s="41">
        <f t="shared" si="177"/>
        <v>0</v>
      </c>
      <c r="J638" s="49">
        <f t="shared" si="178"/>
        <v>0</v>
      </c>
    </row>
    <row r="639" spans="1:10" x14ac:dyDescent="0.25">
      <c r="A639" s="50"/>
      <c r="B639" s="1" t="s">
        <v>816</v>
      </c>
      <c r="C639" s="46"/>
      <c r="D639" s="47" t="s">
        <v>817</v>
      </c>
      <c r="E639" s="48">
        <v>5.75</v>
      </c>
      <c r="F639" s="48">
        <f t="shared" si="174"/>
        <v>4.3125</v>
      </c>
      <c r="G639" s="42"/>
      <c r="H639" s="41">
        <f t="shared" si="185"/>
        <v>0</v>
      </c>
      <c r="I639" s="41">
        <f t="shared" si="177"/>
        <v>0</v>
      </c>
      <c r="J639" s="49">
        <f t="shared" si="178"/>
        <v>0</v>
      </c>
    </row>
    <row r="640" spans="1:10" x14ac:dyDescent="0.25">
      <c r="A640" s="50"/>
      <c r="B640" s="1" t="s">
        <v>818</v>
      </c>
      <c r="C640" s="46"/>
      <c r="D640" s="47" t="s">
        <v>819</v>
      </c>
      <c r="E640" s="48">
        <v>19.5</v>
      </c>
      <c r="F640" s="48">
        <f t="shared" si="174"/>
        <v>14.625</v>
      </c>
      <c r="G640" s="42"/>
      <c r="H640" s="41">
        <f t="shared" si="185"/>
        <v>0</v>
      </c>
      <c r="I640" s="41">
        <f t="shared" si="177"/>
        <v>0</v>
      </c>
      <c r="J640" s="49">
        <f t="shared" si="178"/>
        <v>0</v>
      </c>
    </row>
    <row r="641" spans="1:10" s="43" customFormat="1" x14ac:dyDescent="0.25">
      <c r="A641" s="50"/>
      <c r="B641" s="1"/>
      <c r="C641" s="46"/>
      <c r="D641" s="47"/>
      <c r="E641" s="48"/>
      <c r="F641" s="48"/>
      <c r="G641" s="42"/>
      <c r="H641" s="41"/>
      <c r="I641" s="41"/>
      <c r="J641" s="49"/>
    </row>
    <row r="642" spans="1:10" s="43" customFormat="1" x14ac:dyDescent="0.25">
      <c r="A642" s="50"/>
      <c r="B642" s="1" t="s">
        <v>1054</v>
      </c>
      <c r="C642" s="46" t="s">
        <v>178</v>
      </c>
      <c r="D642" s="47" t="s">
        <v>1047</v>
      </c>
      <c r="E642" s="48">
        <v>14.95</v>
      </c>
      <c r="F642" s="48">
        <f t="shared" ref="F642" si="186">IF(E642="","",E642*0.75)</f>
        <v>11.212499999999999</v>
      </c>
      <c r="G642" s="42"/>
      <c r="H642" s="41">
        <f t="shared" ref="H642" si="187">E642*G642</f>
        <v>0</v>
      </c>
      <c r="I642" s="41">
        <f t="shared" ref="I642" si="188">F642*G642</f>
        <v>0</v>
      </c>
      <c r="J642" s="49">
        <f t="shared" ref="J642" si="189">H642-I642</f>
        <v>0</v>
      </c>
    </row>
    <row r="643" spans="1:10" x14ac:dyDescent="0.25">
      <c r="A643" s="50"/>
      <c r="B643" s="1"/>
      <c r="C643" s="46"/>
      <c r="D643" s="47"/>
      <c r="E643" s="48"/>
      <c r="F643" s="48" t="str">
        <f t="shared" ref="F643:F697" si="190">IF(E643="","",E643*0.75)</f>
        <v/>
      </c>
      <c r="G643" s="42"/>
      <c r="H643" s="41"/>
      <c r="I643" s="41"/>
      <c r="J643" s="49"/>
    </row>
    <row r="644" spans="1:10" x14ac:dyDescent="0.25">
      <c r="A644" s="50"/>
      <c r="B644" s="2" t="s">
        <v>820</v>
      </c>
      <c r="C644" s="46"/>
      <c r="D644" s="47"/>
      <c r="E644" s="48"/>
      <c r="F644" s="48" t="str">
        <f t="shared" si="190"/>
        <v/>
      </c>
      <c r="G644" s="42"/>
      <c r="H644" s="41"/>
      <c r="I644" s="41"/>
      <c r="J644" s="49"/>
    </row>
    <row r="645" spans="1:10" s="43" customFormat="1" x14ac:dyDescent="0.25">
      <c r="A645" s="58" t="s">
        <v>176</v>
      </c>
      <c r="B645" s="1" t="s">
        <v>1031</v>
      </c>
      <c r="C645" s="61" t="s">
        <v>178</v>
      </c>
      <c r="D645" s="47" t="s">
        <v>1032</v>
      </c>
      <c r="E645" s="48">
        <v>1.95</v>
      </c>
      <c r="F645" s="48">
        <f t="shared" ref="F645" si="191">IF(E645="","",E645*0.75)</f>
        <v>1.4624999999999999</v>
      </c>
      <c r="G645" s="42"/>
      <c r="H645" s="41">
        <f>E645*G645</f>
        <v>0</v>
      </c>
      <c r="I645" s="41">
        <f t="shared" ref="I645" si="192">F645*G645</f>
        <v>0</v>
      </c>
      <c r="J645" s="49">
        <f t="shared" ref="J645" si="193">H645-I645</f>
        <v>0</v>
      </c>
    </row>
    <row r="646" spans="1:10" s="43" customFormat="1" x14ac:dyDescent="0.25">
      <c r="A646" s="50"/>
      <c r="B646" s="2"/>
      <c r="C646" s="46"/>
      <c r="D646" s="47"/>
      <c r="E646" s="48"/>
      <c r="F646" s="48"/>
      <c r="G646" s="42"/>
      <c r="H646" s="41"/>
      <c r="I646" s="41"/>
      <c r="J646" s="49"/>
    </row>
    <row r="647" spans="1:10" x14ac:dyDescent="0.25">
      <c r="A647" s="58"/>
      <c r="B647" s="1" t="s">
        <v>821</v>
      </c>
      <c r="C647" s="46" t="s">
        <v>87</v>
      </c>
      <c r="D647" s="47" t="s">
        <v>822</v>
      </c>
      <c r="E647" s="48">
        <v>8.9499999999999993</v>
      </c>
      <c r="F647" s="48">
        <f t="shared" si="190"/>
        <v>6.7124999999999995</v>
      </c>
      <c r="G647" s="42"/>
      <c r="H647" s="41">
        <f>E647*G647</f>
        <v>0</v>
      </c>
      <c r="I647" s="41">
        <f t="shared" si="177"/>
        <v>0</v>
      </c>
      <c r="J647" s="49">
        <f t="shared" si="178"/>
        <v>0</v>
      </c>
    </row>
    <row r="648" spans="1:10" x14ac:dyDescent="0.25">
      <c r="A648" s="58"/>
      <c r="B648" s="1"/>
      <c r="C648" s="46"/>
      <c r="D648" s="47"/>
      <c r="E648" s="48"/>
      <c r="F648" s="48" t="str">
        <f t="shared" si="190"/>
        <v/>
      </c>
      <c r="G648" s="42"/>
      <c r="H648" s="41"/>
      <c r="I648" s="41"/>
      <c r="J648" s="49"/>
    </row>
    <row r="649" spans="1:10" x14ac:dyDescent="0.25">
      <c r="A649" s="50"/>
      <c r="B649" s="1" t="s">
        <v>823</v>
      </c>
      <c r="C649" s="46" t="s">
        <v>56</v>
      </c>
      <c r="D649" s="47" t="s">
        <v>824</v>
      </c>
      <c r="E649" s="48">
        <v>7.5</v>
      </c>
      <c r="F649" s="48">
        <f t="shared" si="190"/>
        <v>5.625</v>
      </c>
      <c r="G649" s="42"/>
      <c r="H649" s="41">
        <f>E649*G649</f>
        <v>0</v>
      </c>
      <c r="I649" s="41">
        <f t="shared" si="177"/>
        <v>0</v>
      </c>
      <c r="J649" s="49">
        <f t="shared" si="178"/>
        <v>0</v>
      </c>
    </row>
    <row r="650" spans="1:10" x14ac:dyDescent="0.25">
      <c r="A650" s="50"/>
      <c r="B650" s="1" t="s">
        <v>825</v>
      </c>
      <c r="C650" s="46"/>
      <c r="D650" s="47" t="s">
        <v>826</v>
      </c>
      <c r="E650" s="48">
        <v>7.5</v>
      </c>
      <c r="F650" s="48">
        <f t="shared" si="190"/>
        <v>5.625</v>
      </c>
      <c r="G650" s="42"/>
      <c r="H650" s="41">
        <f>E650*G650</f>
        <v>0</v>
      </c>
      <c r="I650" s="41">
        <f t="shared" si="177"/>
        <v>0</v>
      </c>
      <c r="J650" s="49">
        <f t="shared" si="178"/>
        <v>0</v>
      </c>
    </row>
    <row r="651" spans="1:10" x14ac:dyDescent="0.25">
      <c r="A651" s="50"/>
      <c r="B651" s="1" t="s">
        <v>29</v>
      </c>
      <c r="C651" s="46"/>
      <c r="D651" s="47" t="s">
        <v>827</v>
      </c>
      <c r="E651" s="48">
        <v>14.5</v>
      </c>
      <c r="F651" s="48">
        <f t="shared" si="190"/>
        <v>10.875</v>
      </c>
      <c r="G651" s="42"/>
      <c r="H651" s="41">
        <f>E651*G651</f>
        <v>0</v>
      </c>
      <c r="I651" s="41">
        <f t="shared" si="177"/>
        <v>0</v>
      </c>
      <c r="J651" s="49">
        <f t="shared" si="178"/>
        <v>0</v>
      </c>
    </row>
    <row r="652" spans="1:10" x14ac:dyDescent="0.25">
      <c r="A652" s="50"/>
      <c r="B652" s="1"/>
      <c r="C652" s="46"/>
      <c r="D652" s="47"/>
      <c r="E652" s="48"/>
      <c r="F652" s="48" t="str">
        <f t="shared" ref="F652:F669" si="194">IF(E652="","",E652*0.75)</f>
        <v/>
      </c>
      <c r="G652" s="42"/>
      <c r="H652" s="41"/>
      <c r="I652" s="41"/>
      <c r="J652" s="49"/>
    </row>
    <row r="653" spans="1:10" s="43" customFormat="1" x14ac:dyDescent="0.25">
      <c r="A653" s="58" t="s">
        <v>176</v>
      </c>
      <c r="B653" s="2" t="s">
        <v>969</v>
      </c>
      <c r="C653" s="61" t="s">
        <v>847</v>
      </c>
      <c r="D653" s="47"/>
      <c r="E653" s="48"/>
      <c r="F653" s="48" t="str">
        <f t="shared" ref="F653:F663" si="195">IF(E653="","",E653*0.75)</f>
        <v/>
      </c>
      <c r="G653" s="42"/>
      <c r="H653" s="41"/>
      <c r="I653" s="41"/>
      <c r="J653" s="49"/>
    </row>
    <row r="654" spans="1:10" s="43" customFormat="1" x14ac:dyDescent="0.25">
      <c r="A654" s="45"/>
      <c r="B654" s="1" t="s">
        <v>970</v>
      </c>
      <c r="C654" s="46"/>
      <c r="D654" s="47" t="s">
        <v>978</v>
      </c>
      <c r="E654" s="48">
        <v>12.95</v>
      </c>
      <c r="F654" s="48">
        <f t="shared" si="195"/>
        <v>9.7124999999999986</v>
      </c>
      <c r="G654" s="42"/>
      <c r="H654" s="41">
        <f>E654*G654</f>
        <v>0</v>
      </c>
      <c r="I654" s="41">
        <f t="shared" ref="I654:I662" si="196">F654*G654</f>
        <v>0</v>
      </c>
      <c r="J654" s="49">
        <f t="shared" ref="J654:J662" si="197">H654-I654</f>
        <v>0</v>
      </c>
    </row>
    <row r="655" spans="1:10" s="43" customFormat="1" x14ac:dyDescent="0.25">
      <c r="A655" s="45"/>
      <c r="B655" s="1" t="s">
        <v>971</v>
      </c>
      <c r="C655" s="46"/>
      <c r="D655" s="47" t="s">
        <v>979</v>
      </c>
      <c r="E655" s="48">
        <v>6.95</v>
      </c>
      <c r="F655" s="48">
        <f t="shared" ref="F655:F657" si="198">IF(E655="","",E655*0.75)</f>
        <v>5.2125000000000004</v>
      </c>
      <c r="G655" s="42"/>
      <c r="H655" s="41">
        <f t="shared" ref="H655:H657" si="199">E655*G655</f>
        <v>0</v>
      </c>
      <c r="I655" s="41">
        <f t="shared" ref="I655:I657" si="200">F655*G655</f>
        <v>0</v>
      </c>
      <c r="J655" s="49">
        <f t="shared" ref="J655:J657" si="201">H655-I655</f>
        <v>0</v>
      </c>
    </row>
    <row r="656" spans="1:10" s="43" customFormat="1" x14ac:dyDescent="0.25">
      <c r="A656" s="45"/>
      <c r="B656" s="1" t="s">
        <v>972</v>
      </c>
      <c r="C656" s="46"/>
      <c r="D656" s="47" t="s">
        <v>980</v>
      </c>
      <c r="E656" s="48">
        <v>12.95</v>
      </c>
      <c r="F656" s="48">
        <f t="shared" si="198"/>
        <v>9.7124999999999986</v>
      </c>
      <c r="G656" s="42"/>
      <c r="H656" s="41">
        <f t="shared" si="199"/>
        <v>0</v>
      </c>
      <c r="I656" s="41">
        <f t="shared" si="200"/>
        <v>0</v>
      </c>
      <c r="J656" s="49">
        <f t="shared" si="201"/>
        <v>0</v>
      </c>
    </row>
    <row r="657" spans="1:10" s="43" customFormat="1" ht="26.4" x14ac:dyDescent="0.25">
      <c r="A657" s="45"/>
      <c r="B657" s="1" t="s">
        <v>973</v>
      </c>
      <c r="C657" s="46"/>
      <c r="D657" s="47" t="s">
        <v>981</v>
      </c>
      <c r="E657" s="48">
        <v>15.95</v>
      </c>
      <c r="F657" s="48">
        <f t="shared" si="198"/>
        <v>11.962499999999999</v>
      </c>
      <c r="G657" s="42"/>
      <c r="H657" s="41">
        <f t="shared" si="199"/>
        <v>0</v>
      </c>
      <c r="I657" s="41">
        <f t="shared" si="200"/>
        <v>0</v>
      </c>
      <c r="J657" s="49">
        <f t="shared" si="201"/>
        <v>0</v>
      </c>
    </row>
    <row r="658" spans="1:10" s="43" customFormat="1" x14ac:dyDescent="0.25">
      <c r="A658" s="45"/>
      <c r="B658" s="1" t="s">
        <v>974</v>
      </c>
      <c r="C658" s="46"/>
      <c r="D658" s="47" t="s">
        <v>982</v>
      </c>
      <c r="E658" s="48">
        <v>12.95</v>
      </c>
      <c r="F658" s="48">
        <f t="shared" si="195"/>
        <v>9.7124999999999986</v>
      </c>
      <c r="G658" s="42"/>
      <c r="H658" s="41">
        <f>E658*G658</f>
        <v>0</v>
      </c>
      <c r="I658" s="41">
        <f t="shared" si="196"/>
        <v>0</v>
      </c>
      <c r="J658" s="49">
        <f t="shared" si="197"/>
        <v>0</v>
      </c>
    </row>
    <row r="659" spans="1:10" s="43" customFormat="1" x14ac:dyDescent="0.25">
      <c r="A659" s="45"/>
      <c r="B659" s="1" t="s">
        <v>975</v>
      </c>
      <c r="C659" s="46"/>
      <c r="D659" s="47" t="s">
        <v>983</v>
      </c>
      <c r="E659" s="48">
        <v>11.95</v>
      </c>
      <c r="F659" s="48">
        <f t="shared" si="195"/>
        <v>8.9624999999999986</v>
      </c>
      <c r="G659" s="42"/>
      <c r="H659" s="41">
        <f>E659*G659</f>
        <v>0</v>
      </c>
      <c r="I659" s="41">
        <f t="shared" si="196"/>
        <v>0</v>
      </c>
      <c r="J659" s="49">
        <f t="shared" si="197"/>
        <v>0</v>
      </c>
    </row>
    <row r="660" spans="1:10" s="43" customFormat="1" x14ac:dyDescent="0.25">
      <c r="A660" s="45"/>
      <c r="B660" s="1" t="s">
        <v>976</v>
      </c>
      <c r="C660" s="46"/>
      <c r="D660" s="47" t="s">
        <v>984</v>
      </c>
      <c r="E660" s="48">
        <v>12.95</v>
      </c>
      <c r="F660" s="48">
        <f t="shared" si="195"/>
        <v>9.7124999999999986</v>
      </c>
      <c r="G660" s="42"/>
      <c r="H660" s="41">
        <f>E660*G660</f>
        <v>0</v>
      </c>
      <c r="I660" s="41">
        <f t="shared" si="196"/>
        <v>0</v>
      </c>
      <c r="J660" s="49">
        <f t="shared" si="197"/>
        <v>0</v>
      </c>
    </row>
    <row r="661" spans="1:10" s="43" customFormat="1" x14ac:dyDescent="0.25">
      <c r="A661" s="45"/>
      <c r="B661" s="1" t="s">
        <v>977</v>
      </c>
      <c r="C661" s="46"/>
      <c r="D661" s="47" t="s">
        <v>985</v>
      </c>
      <c r="E661" s="48">
        <v>15.95</v>
      </c>
      <c r="F661" s="48">
        <f t="shared" si="195"/>
        <v>11.962499999999999</v>
      </c>
      <c r="G661" s="42"/>
      <c r="H661" s="41">
        <f>E661*G661</f>
        <v>0</v>
      </c>
      <c r="I661" s="41">
        <f t="shared" si="196"/>
        <v>0</v>
      </c>
      <c r="J661" s="49">
        <f t="shared" si="197"/>
        <v>0</v>
      </c>
    </row>
    <row r="662" spans="1:10" s="43" customFormat="1" x14ac:dyDescent="0.25">
      <c r="A662" s="45"/>
      <c r="B662" s="1" t="s">
        <v>1029</v>
      </c>
      <c r="C662" s="46"/>
      <c r="D662" s="47" t="s">
        <v>1030</v>
      </c>
      <c r="E662" s="48">
        <v>94.95</v>
      </c>
      <c r="F662" s="48">
        <f t="shared" si="195"/>
        <v>71.212500000000006</v>
      </c>
      <c r="G662" s="42"/>
      <c r="H662" s="41">
        <f>E662*G662</f>
        <v>0</v>
      </c>
      <c r="I662" s="41">
        <f t="shared" si="196"/>
        <v>0</v>
      </c>
      <c r="J662" s="49">
        <f t="shared" si="197"/>
        <v>0</v>
      </c>
    </row>
    <row r="663" spans="1:10" s="43" customFormat="1" x14ac:dyDescent="0.25">
      <c r="A663" s="50"/>
      <c r="B663" s="1"/>
      <c r="C663" s="46"/>
      <c r="D663" s="47"/>
      <c r="E663" s="48"/>
      <c r="F663" s="48" t="str">
        <f t="shared" si="195"/>
        <v/>
      </c>
      <c r="G663" s="42"/>
      <c r="H663" s="41"/>
      <c r="I663" s="41"/>
      <c r="J663" s="49"/>
    </row>
    <row r="664" spans="1:10" x14ac:dyDescent="0.25">
      <c r="A664" s="58"/>
      <c r="B664" s="2" t="s">
        <v>828</v>
      </c>
      <c r="C664" s="46" t="s">
        <v>111</v>
      </c>
      <c r="D664" s="47"/>
      <c r="E664" s="48"/>
      <c r="F664" s="48" t="str">
        <f t="shared" si="194"/>
        <v/>
      </c>
      <c r="G664" s="42"/>
      <c r="H664" s="41"/>
      <c r="I664" s="41"/>
      <c r="J664" s="49"/>
    </row>
    <row r="665" spans="1:10" x14ac:dyDescent="0.25">
      <c r="A665" s="45"/>
      <c r="B665" s="1" t="s">
        <v>829</v>
      </c>
      <c r="C665" s="46"/>
      <c r="D665" s="47" t="s">
        <v>830</v>
      </c>
      <c r="E665" s="48">
        <v>9.9499999999999993</v>
      </c>
      <c r="F665" s="48">
        <f t="shared" si="194"/>
        <v>7.4624999999999995</v>
      </c>
      <c r="G665" s="42"/>
      <c r="H665" s="41">
        <f>E665*G665</f>
        <v>0</v>
      </c>
      <c r="I665" s="41">
        <f t="shared" ref="I665" si="202">F665*G665</f>
        <v>0</v>
      </c>
      <c r="J665" s="49">
        <f t="shared" ref="J665" si="203">H665-I665</f>
        <v>0</v>
      </c>
    </row>
    <row r="666" spans="1:10" x14ac:dyDescent="0.25">
      <c r="A666" s="45"/>
      <c r="B666" s="1" t="s">
        <v>831</v>
      </c>
      <c r="C666" s="46"/>
      <c r="D666" s="47" t="s">
        <v>832</v>
      </c>
      <c r="E666" s="48">
        <v>17.95</v>
      </c>
      <c r="F666" s="48">
        <f t="shared" ref="F666:F667" si="204">IF(E666="","",E666*0.75)</f>
        <v>13.462499999999999</v>
      </c>
      <c r="G666" s="42"/>
      <c r="H666" s="41">
        <f>E666*G666</f>
        <v>0</v>
      </c>
      <c r="I666" s="41">
        <f t="shared" ref="I666:I667" si="205">F666*G666</f>
        <v>0</v>
      </c>
      <c r="J666" s="49">
        <f t="shared" ref="J666:J667" si="206">H666-I666</f>
        <v>0</v>
      </c>
    </row>
    <row r="667" spans="1:10" x14ac:dyDescent="0.25">
      <c r="A667" s="45"/>
      <c r="B667" s="1" t="s">
        <v>833</v>
      </c>
      <c r="C667" s="46"/>
      <c r="D667" s="47" t="s">
        <v>834</v>
      </c>
      <c r="E667" s="48">
        <v>17.95</v>
      </c>
      <c r="F667" s="48">
        <f t="shared" si="204"/>
        <v>13.462499999999999</v>
      </c>
      <c r="G667" s="42"/>
      <c r="H667" s="41">
        <f>E667*G667</f>
        <v>0</v>
      </c>
      <c r="I667" s="41">
        <f t="shared" si="205"/>
        <v>0</v>
      </c>
      <c r="J667" s="49">
        <f t="shared" si="206"/>
        <v>0</v>
      </c>
    </row>
    <row r="668" spans="1:10" x14ac:dyDescent="0.25">
      <c r="A668" s="45"/>
      <c r="B668" s="1" t="s">
        <v>835</v>
      </c>
      <c r="C668" s="46"/>
      <c r="D668" s="47" t="s">
        <v>836</v>
      </c>
      <c r="E668" s="48">
        <v>17.95</v>
      </c>
      <c r="F668" s="48">
        <f t="shared" si="194"/>
        <v>13.462499999999999</v>
      </c>
      <c r="G668" s="42"/>
      <c r="H668" s="41">
        <f>E668*G668</f>
        <v>0</v>
      </c>
      <c r="I668" s="41">
        <f t="shared" ref="I668:I669" si="207">F668*G668</f>
        <v>0</v>
      </c>
      <c r="J668" s="49">
        <f t="shared" ref="J668:J669" si="208">H668-I668</f>
        <v>0</v>
      </c>
    </row>
    <row r="669" spans="1:10" x14ac:dyDescent="0.25">
      <c r="A669" s="45"/>
      <c r="B669" s="1" t="s">
        <v>837</v>
      </c>
      <c r="C669" s="46"/>
      <c r="D669" s="47" t="s">
        <v>838</v>
      </c>
      <c r="E669" s="48">
        <v>59.95</v>
      </c>
      <c r="F669" s="48">
        <f t="shared" si="194"/>
        <v>44.962500000000006</v>
      </c>
      <c r="G669" s="42"/>
      <c r="H669" s="41">
        <f>E669*G669</f>
        <v>0</v>
      </c>
      <c r="I669" s="41">
        <f t="shared" si="207"/>
        <v>0</v>
      </c>
      <c r="J669" s="49">
        <f t="shared" si="208"/>
        <v>0</v>
      </c>
    </row>
    <row r="670" spans="1:10" x14ac:dyDescent="0.25">
      <c r="A670" s="50"/>
      <c r="B670" s="1"/>
      <c r="C670" s="46"/>
      <c r="D670" s="47"/>
      <c r="E670" s="48"/>
      <c r="F670" s="48" t="str">
        <f t="shared" si="190"/>
        <v/>
      </c>
      <c r="G670" s="42"/>
      <c r="H670" s="41"/>
      <c r="I670" s="41"/>
      <c r="J670" s="49"/>
    </row>
    <row r="671" spans="1:10" x14ac:dyDescent="0.25">
      <c r="A671" s="50"/>
      <c r="B671" s="2" t="s">
        <v>839</v>
      </c>
      <c r="C671" s="46" t="s">
        <v>142</v>
      </c>
      <c r="D671" s="47"/>
      <c r="E671" s="48"/>
      <c r="F671" s="48" t="str">
        <f t="shared" si="190"/>
        <v/>
      </c>
      <c r="G671" s="42"/>
      <c r="H671" s="41"/>
      <c r="I671" s="41"/>
      <c r="J671" s="49"/>
    </row>
    <row r="672" spans="1:10" x14ac:dyDescent="0.25">
      <c r="A672" s="45"/>
      <c r="B672" s="1" t="s">
        <v>840</v>
      </c>
      <c r="C672" s="46"/>
      <c r="D672" s="47" t="s">
        <v>841</v>
      </c>
      <c r="E672" s="48">
        <v>20.95</v>
      </c>
      <c r="F672" s="48">
        <f t="shared" si="190"/>
        <v>15.712499999999999</v>
      </c>
      <c r="G672" s="42"/>
      <c r="H672" s="41">
        <f>E672*G672</f>
        <v>0</v>
      </c>
      <c r="I672" s="41">
        <f t="shared" si="177"/>
        <v>0</v>
      </c>
      <c r="J672" s="49">
        <f t="shared" si="178"/>
        <v>0</v>
      </c>
    </row>
    <row r="673" spans="1:10" x14ac:dyDescent="0.25">
      <c r="A673" s="45"/>
      <c r="B673" s="1" t="s">
        <v>842</v>
      </c>
      <c r="C673" s="46"/>
      <c r="D673" s="47" t="s">
        <v>843</v>
      </c>
      <c r="E673" s="48">
        <v>30.99</v>
      </c>
      <c r="F673" s="48">
        <f t="shared" si="190"/>
        <v>23.2425</v>
      </c>
      <c r="G673" s="42"/>
      <c r="H673" s="41">
        <f>E673*G673</f>
        <v>0</v>
      </c>
      <c r="I673" s="41">
        <f t="shared" si="177"/>
        <v>0</v>
      </c>
      <c r="J673" s="49">
        <f t="shared" si="178"/>
        <v>0</v>
      </c>
    </row>
    <row r="674" spans="1:10" x14ac:dyDescent="0.25">
      <c r="A674" s="45"/>
      <c r="B674" s="1"/>
      <c r="C674" s="46"/>
      <c r="D674" s="47"/>
      <c r="E674" s="48"/>
      <c r="F674" s="48" t="str">
        <f t="shared" si="190"/>
        <v/>
      </c>
      <c r="G674" s="42"/>
      <c r="H674" s="41"/>
      <c r="I674" s="41"/>
      <c r="J674" s="49"/>
    </row>
    <row r="675" spans="1:10" x14ac:dyDescent="0.25">
      <c r="A675" s="58"/>
      <c r="B675" s="2" t="s">
        <v>844</v>
      </c>
      <c r="C675" s="46" t="s">
        <v>111</v>
      </c>
      <c r="D675" s="47"/>
      <c r="E675" s="54"/>
      <c r="F675" s="54"/>
      <c r="G675" s="54"/>
      <c r="H675" s="54"/>
      <c r="I675" s="54"/>
      <c r="J675" s="54"/>
    </row>
    <row r="676" spans="1:10" s="43" customFormat="1" x14ac:dyDescent="0.25">
      <c r="A676" s="45"/>
      <c r="B676" s="1" t="s">
        <v>942</v>
      </c>
      <c r="C676" s="46"/>
      <c r="D676" s="47" t="s">
        <v>845</v>
      </c>
      <c r="E676" s="48">
        <v>6.95</v>
      </c>
      <c r="F676" s="48">
        <f>IF(E676="","",E676*0.75)</f>
        <v>5.2125000000000004</v>
      </c>
      <c r="G676" s="42"/>
      <c r="H676" s="41">
        <f>E676*G676</f>
        <v>0</v>
      </c>
      <c r="I676" s="41">
        <f>F676*G676</f>
        <v>0</v>
      </c>
      <c r="J676" s="49">
        <f>H676-I676</f>
        <v>0</v>
      </c>
    </row>
    <row r="677" spans="1:10" s="43" customFormat="1" x14ac:dyDescent="0.25">
      <c r="A677" s="58"/>
      <c r="B677" s="1" t="s">
        <v>943</v>
      </c>
      <c r="C677" s="46"/>
      <c r="D677" s="47" t="s">
        <v>944</v>
      </c>
      <c r="E677" s="48">
        <v>7.95</v>
      </c>
      <c r="F677" s="48">
        <f t="shared" ref="F677" si="209">IF(E677="","",E677*0.75)</f>
        <v>5.9625000000000004</v>
      </c>
      <c r="G677" s="42"/>
      <c r="H677" s="41">
        <f>E677*G677</f>
        <v>0</v>
      </c>
      <c r="I677" s="41">
        <f t="shared" ref="I677" si="210">F677*G677</f>
        <v>0</v>
      </c>
      <c r="J677" s="49">
        <f t="shared" ref="J677" si="211">H677-I677</f>
        <v>0</v>
      </c>
    </row>
    <row r="678" spans="1:10" s="43" customFormat="1" x14ac:dyDescent="0.25">
      <c r="A678" s="50"/>
      <c r="B678" s="1"/>
      <c r="C678" s="46"/>
      <c r="D678" s="47"/>
      <c r="E678" s="48"/>
      <c r="F678" s="48" t="str">
        <f t="shared" si="190"/>
        <v/>
      </c>
      <c r="G678" s="42"/>
      <c r="H678" s="41"/>
      <c r="I678" s="41"/>
      <c r="J678" s="49"/>
    </row>
    <row r="679" spans="1:10" s="43" customFormat="1" x14ac:dyDescent="0.25">
      <c r="A679" s="58"/>
      <c r="B679" s="2" t="s">
        <v>846</v>
      </c>
      <c r="C679" s="61" t="s">
        <v>178</v>
      </c>
      <c r="D679" s="47"/>
      <c r="E679" s="48"/>
      <c r="F679" s="48" t="str">
        <f t="shared" si="190"/>
        <v/>
      </c>
      <c r="G679" s="42"/>
      <c r="H679" s="41"/>
      <c r="I679" s="41"/>
      <c r="J679" s="49"/>
    </row>
    <row r="680" spans="1:10" s="43" customFormat="1" x14ac:dyDescent="0.25">
      <c r="A680" s="45"/>
      <c r="B680" s="1" t="s">
        <v>848</v>
      </c>
      <c r="C680" s="46"/>
      <c r="D680" s="47" t="s">
        <v>849</v>
      </c>
      <c r="E680" s="48">
        <v>7.99</v>
      </c>
      <c r="F680" s="48">
        <f t="shared" si="190"/>
        <v>5.9924999999999997</v>
      </c>
      <c r="G680" s="42"/>
      <c r="H680" s="41">
        <f>E680*G680</f>
        <v>0</v>
      </c>
      <c r="I680" s="41">
        <f t="shared" ref="I680:I683" si="212">F680*G680</f>
        <v>0</v>
      </c>
      <c r="J680" s="49">
        <f t="shared" ref="J680:J683" si="213">H680-I680</f>
        <v>0</v>
      </c>
    </row>
    <row r="681" spans="1:10" s="43" customFormat="1" x14ac:dyDescent="0.25">
      <c r="A681" s="45"/>
      <c r="B681" s="1" t="s">
        <v>850</v>
      </c>
      <c r="C681" s="46"/>
      <c r="D681" s="47" t="s">
        <v>851</v>
      </c>
      <c r="E681" s="48">
        <v>7.99</v>
      </c>
      <c r="F681" s="48">
        <f t="shared" si="190"/>
        <v>5.9924999999999997</v>
      </c>
      <c r="G681" s="42"/>
      <c r="H681" s="41">
        <f>E681*G681</f>
        <v>0</v>
      </c>
      <c r="I681" s="41">
        <f t="shared" si="212"/>
        <v>0</v>
      </c>
      <c r="J681" s="49">
        <f t="shared" si="213"/>
        <v>0</v>
      </c>
    </row>
    <row r="682" spans="1:10" s="43" customFormat="1" x14ac:dyDescent="0.25">
      <c r="A682" s="45"/>
      <c r="B682" s="1" t="s">
        <v>852</v>
      </c>
      <c r="C682" s="46"/>
      <c r="D682" s="47" t="s">
        <v>853</v>
      </c>
      <c r="E682" s="48">
        <v>7.99</v>
      </c>
      <c r="F682" s="48">
        <f t="shared" si="190"/>
        <v>5.9924999999999997</v>
      </c>
      <c r="G682" s="42"/>
      <c r="H682" s="41">
        <f>E682*G682</f>
        <v>0</v>
      </c>
      <c r="I682" s="41">
        <f t="shared" si="212"/>
        <v>0</v>
      </c>
      <c r="J682" s="49">
        <f t="shared" si="213"/>
        <v>0</v>
      </c>
    </row>
    <row r="683" spans="1:10" s="43" customFormat="1" x14ac:dyDescent="0.25">
      <c r="A683" s="45"/>
      <c r="B683" s="1" t="s">
        <v>1027</v>
      </c>
      <c r="C683" s="46"/>
      <c r="D683" s="47" t="s">
        <v>854</v>
      </c>
      <c r="E683" s="48">
        <v>7.99</v>
      </c>
      <c r="F683" s="48">
        <f t="shared" si="190"/>
        <v>5.9924999999999997</v>
      </c>
      <c r="G683" s="42"/>
      <c r="H683" s="41">
        <f>E683*G683</f>
        <v>0</v>
      </c>
      <c r="I683" s="41">
        <f t="shared" si="212"/>
        <v>0</v>
      </c>
      <c r="J683" s="49">
        <f t="shared" si="213"/>
        <v>0</v>
      </c>
    </row>
    <row r="684" spans="1:10" s="43" customFormat="1" x14ac:dyDescent="0.25">
      <c r="A684" s="45"/>
      <c r="B684" s="1" t="s">
        <v>967</v>
      </c>
      <c r="C684" s="46"/>
      <c r="D684" s="47" t="s">
        <v>966</v>
      </c>
      <c r="E684" s="48">
        <v>27.99</v>
      </c>
      <c r="F684" s="48">
        <f t="shared" ref="F684" si="214">IF(E684="","",E684*0.75)</f>
        <v>20.9925</v>
      </c>
      <c r="G684" s="42"/>
      <c r="H684" s="41">
        <f>E684*G684</f>
        <v>0</v>
      </c>
      <c r="I684" s="41">
        <f t="shared" ref="I684" si="215">F684*G684</f>
        <v>0</v>
      </c>
      <c r="J684" s="49">
        <f t="shared" ref="J684" si="216">H684-I684</f>
        <v>0</v>
      </c>
    </row>
    <row r="685" spans="1:10" x14ac:dyDescent="0.25">
      <c r="A685" s="50"/>
      <c r="B685" s="1"/>
      <c r="C685" s="46"/>
      <c r="D685" s="47"/>
      <c r="E685" s="48"/>
      <c r="F685" s="48" t="str">
        <f t="shared" si="190"/>
        <v/>
      </c>
      <c r="G685" s="42"/>
      <c r="H685" s="41"/>
      <c r="I685" s="41"/>
      <c r="J685" s="49"/>
    </row>
    <row r="686" spans="1:10" x14ac:dyDescent="0.25">
      <c r="A686" s="50"/>
      <c r="B686" s="2" t="s">
        <v>855</v>
      </c>
      <c r="C686" s="46" t="s">
        <v>265</v>
      </c>
      <c r="D686" s="47"/>
      <c r="E686" s="48"/>
      <c r="F686" s="48" t="str">
        <f t="shared" si="190"/>
        <v/>
      </c>
      <c r="G686" s="42"/>
      <c r="H686" s="41"/>
      <c r="I686" s="41"/>
      <c r="J686" s="49"/>
    </row>
    <row r="687" spans="1:10" x14ac:dyDescent="0.25">
      <c r="A687" s="50"/>
      <c r="B687" s="1" t="s">
        <v>856</v>
      </c>
      <c r="C687" s="46"/>
      <c r="D687" s="47" t="s">
        <v>857</v>
      </c>
      <c r="E687" s="48">
        <v>5.75</v>
      </c>
      <c r="F687" s="48">
        <f t="shared" si="190"/>
        <v>4.3125</v>
      </c>
      <c r="G687" s="42"/>
      <c r="H687" s="41">
        <f t="shared" ref="H687:H692" si="217">E687*G687</f>
        <v>0</v>
      </c>
      <c r="I687" s="41">
        <f t="shared" ref="I687:I697" si="218">F687*G687</f>
        <v>0</v>
      </c>
      <c r="J687" s="49">
        <f t="shared" ref="J687:J697" si="219">H687-I687</f>
        <v>0</v>
      </c>
    </row>
    <row r="688" spans="1:10" x14ac:dyDescent="0.25">
      <c r="A688" s="50"/>
      <c r="B688" s="1" t="s">
        <v>858</v>
      </c>
      <c r="C688" s="46"/>
      <c r="D688" s="47" t="s">
        <v>859</v>
      </c>
      <c r="E688" s="48">
        <v>5.75</v>
      </c>
      <c r="F688" s="48">
        <f t="shared" si="190"/>
        <v>4.3125</v>
      </c>
      <c r="G688" s="42"/>
      <c r="H688" s="41">
        <f t="shared" si="217"/>
        <v>0</v>
      </c>
      <c r="I688" s="41">
        <f t="shared" si="218"/>
        <v>0</v>
      </c>
      <c r="J688" s="49">
        <f t="shared" si="219"/>
        <v>0</v>
      </c>
    </row>
    <row r="689" spans="1:10" x14ac:dyDescent="0.25">
      <c r="A689" s="50"/>
      <c r="B689" s="1" t="s">
        <v>860</v>
      </c>
      <c r="C689" s="46"/>
      <c r="D689" s="47" t="s">
        <v>861</v>
      </c>
      <c r="E689" s="48">
        <v>5.75</v>
      </c>
      <c r="F689" s="48">
        <f t="shared" si="190"/>
        <v>4.3125</v>
      </c>
      <c r="G689" s="42"/>
      <c r="H689" s="41">
        <f t="shared" si="217"/>
        <v>0</v>
      </c>
      <c r="I689" s="41">
        <f t="shared" si="218"/>
        <v>0</v>
      </c>
      <c r="J689" s="49">
        <f t="shared" si="219"/>
        <v>0</v>
      </c>
    </row>
    <row r="690" spans="1:10" x14ac:dyDescent="0.25">
      <c r="A690" s="50"/>
      <c r="B690" s="1" t="s">
        <v>862</v>
      </c>
      <c r="C690" s="46"/>
      <c r="D690" s="47" t="s">
        <v>863</v>
      </c>
      <c r="E690" s="48">
        <v>5.75</v>
      </c>
      <c r="F690" s="48">
        <f t="shared" si="190"/>
        <v>4.3125</v>
      </c>
      <c r="G690" s="42"/>
      <c r="H690" s="41">
        <f t="shared" si="217"/>
        <v>0</v>
      </c>
      <c r="I690" s="41">
        <f t="shared" si="218"/>
        <v>0</v>
      </c>
      <c r="J690" s="49">
        <f t="shared" si="219"/>
        <v>0</v>
      </c>
    </row>
    <row r="691" spans="1:10" x14ac:dyDescent="0.25">
      <c r="A691" s="50"/>
      <c r="B691" s="1" t="s">
        <v>74</v>
      </c>
      <c r="C691" s="46"/>
      <c r="D691" s="47" t="s">
        <v>864</v>
      </c>
      <c r="E691" s="48">
        <v>5.75</v>
      </c>
      <c r="F691" s="48">
        <f t="shared" si="190"/>
        <v>4.3125</v>
      </c>
      <c r="G691" s="42"/>
      <c r="H691" s="41">
        <f t="shared" si="217"/>
        <v>0</v>
      </c>
      <c r="I691" s="41">
        <f t="shared" si="218"/>
        <v>0</v>
      </c>
      <c r="J691" s="49">
        <f t="shared" si="219"/>
        <v>0</v>
      </c>
    </row>
    <row r="692" spans="1:10" x14ac:dyDescent="0.25">
      <c r="A692" s="50"/>
      <c r="B692" s="1" t="s">
        <v>865</v>
      </c>
      <c r="C692" s="46"/>
      <c r="D692" s="62" t="s">
        <v>866</v>
      </c>
      <c r="E692" s="48">
        <v>26.95</v>
      </c>
      <c r="F692" s="48">
        <f t="shared" si="190"/>
        <v>20.212499999999999</v>
      </c>
      <c r="G692" s="42"/>
      <c r="H692" s="41">
        <f t="shared" si="217"/>
        <v>0</v>
      </c>
      <c r="I692" s="41">
        <f t="shared" si="218"/>
        <v>0</v>
      </c>
      <c r="J692" s="49">
        <f t="shared" si="219"/>
        <v>0</v>
      </c>
    </row>
    <row r="693" spans="1:10" x14ac:dyDescent="0.25">
      <c r="A693" s="50"/>
      <c r="B693" s="1"/>
      <c r="C693" s="46"/>
      <c r="D693" s="47"/>
      <c r="E693" s="48"/>
      <c r="F693" s="48" t="str">
        <f t="shared" ref="F693" si="220">IF(E693="","",E693*0.75)</f>
        <v/>
      </c>
      <c r="G693" s="42"/>
      <c r="H693" s="41"/>
      <c r="I693" s="41"/>
      <c r="J693" s="49"/>
    </row>
    <row r="694" spans="1:10" x14ac:dyDescent="0.25">
      <c r="A694" s="50"/>
      <c r="B694" s="4" t="s">
        <v>867</v>
      </c>
      <c r="C694" s="46" t="s">
        <v>111</v>
      </c>
      <c r="D694" s="47"/>
      <c r="E694" s="48"/>
      <c r="F694" s="48" t="str">
        <f t="shared" si="190"/>
        <v/>
      </c>
      <c r="G694" s="42"/>
      <c r="H694" s="41"/>
      <c r="I694" s="41"/>
      <c r="J694" s="49"/>
    </row>
    <row r="695" spans="1:10" x14ac:dyDescent="0.25">
      <c r="A695" s="50"/>
      <c r="B695" s="3" t="s">
        <v>868</v>
      </c>
      <c r="C695" s="46"/>
      <c r="D695" s="47" t="s">
        <v>869</v>
      </c>
      <c r="E695" s="48">
        <v>80</v>
      </c>
      <c r="F695" s="48">
        <f t="shared" si="190"/>
        <v>60</v>
      </c>
      <c r="G695" s="42"/>
      <c r="H695" s="41">
        <f>E695*G695</f>
        <v>0</v>
      </c>
      <c r="I695" s="41">
        <f t="shared" si="218"/>
        <v>0</v>
      </c>
      <c r="J695" s="49">
        <f t="shared" si="219"/>
        <v>0</v>
      </c>
    </row>
    <row r="696" spans="1:10" x14ac:dyDescent="0.25">
      <c r="A696" s="58"/>
      <c r="B696" s="3" t="s">
        <v>870</v>
      </c>
      <c r="C696" s="46"/>
      <c r="D696" s="47" t="s">
        <v>871</v>
      </c>
      <c r="E696" s="48">
        <v>80</v>
      </c>
      <c r="F696" s="48">
        <f t="shared" si="190"/>
        <v>60</v>
      </c>
      <c r="G696" s="42"/>
      <c r="H696" s="41">
        <f>E696*G696</f>
        <v>0</v>
      </c>
      <c r="I696" s="41">
        <f t="shared" si="218"/>
        <v>0</v>
      </c>
      <c r="J696" s="49">
        <f t="shared" si="219"/>
        <v>0</v>
      </c>
    </row>
    <row r="697" spans="1:10" x14ac:dyDescent="0.25">
      <c r="A697" s="45"/>
      <c r="B697" s="3" t="s">
        <v>872</v>
      </c>
      <c r="C697" s="46"/>
      <c r="D697" s="47" t="s">
        <v>873</v>
      </c>
      <c r="E697" s="48">
        <v>96.95</v>
      </c>
      <c r="F697" s="48">
        <f t="shared" si="190"/>
        <v>72.712500000000006</v>
      </c>
      <c r="G697" s="42"/>
      <c r="H697" s="41">
        <f>E697*G697</f>
        <v>0</v>
      </c>
      <c r="I697" s="41">
        <f t="shared" si="218"/>
        <v>0</v>
      </c>
      <c r="J697" s="49">
        <f t="shared" si="219"/>
        <v>0</v>
      </c>
    </row>
    <row r="698" spans="1:10" ht="13.8" thickBot="1" x14ac:dyDescent="0.3">
      <c r="A698" s="50"/>
      <c r="B698" s="1"/>
      <c r="C698" s="56"/>
      <c r="D698" s="55"/>
      <c r="E698" s="55"/>
      <c r="F698" s="55"/>
      <c r="G698" s="42"/>
      <c r="H698" s="41"/>
      <c r="I698" s="41"/>
      <c r="J698" s="54"/>
    </row>
    <row r="699" spans="1:10" ht="13.8" thickBot="1" x14ac:dyDescent="0.3">
      <c r="A699" s="50"/>
      <c r="B699" s="1" t="s">
        <v>874</v>
      </c>
      <c r="C699" s="46"/>
      <c r="D699" s="47"/>
      <c r="E699" s="47"/>
      <c r="F699" s="47"/>
      <c r="G699" s="42"/>
      <c r="H699" s="41">
        <f>SUM(H5:H698)</f>
        <v>0</v>
      </c>
      <c r="I699" s="41">
        <f>SUM(I5:I698)+SUM(H134:H140)+H58+SUM(H114:H122)+SUM(H321:H327)+H245+SUM(H411:H413)+H147+H221+H377+H74+SUM(H445:H446)+H65+H271+SUM(H347:H349)+SUM(H481:H485)</f>
        <v>0</v>
      </c>
      <c r="J699" s="40">
        <f t="shared" ref="J699" si="221">SUM(J5:J698)</f>
        <v>0</v>
      </c>
    </row>
    <row r="700" spans="1:10" x14ac:dyDescent="0.25">
      <c r="A700" s="50"/>
      <c r="B700" s="72" t="s">
        <v>875</v>
      </c>
      <c r="C700" s="46"/>
      <c r="D700" s="47"/>
      <c r="E700" s="47"/>
      <c r="F700" s="47"/>
      <c r="G700" s="71"/>
      <c r="H700" s="41"/>
      <c r="I700" s="41"/>
      <c r="J700" s="54"/>
    </row>
    <row r="701" spans="1:10" x14ac:dyDescent="0.25">
      <c r="A701" s="50"/>
      <c r="B701" s="2" t="s">
        <v>876</v>
      </c>
      <c r="C701" s="73"/>
      <c r="D701" s="67"/>
      <c r="E701" s="67"/>
      <c r="F701" s="67"/>
      <c r="G701" s="12"/>
      <c r="H701" s="13">
        <f>H699+H700</f>
        <v>0</v>
      </c>
      <c r="I701" s="13">
        <f>I699+I700</f>
        <v>0</v>
      </c>
      <c r="J701" s="13"/>
    </row>
    <row r="702" spans="1:10" x14ac:dyDescent="0.25">
      <c r="A702" s="50"/>
      <c r="B702" s="1"/>
      <c r="C702" s="47"/>
      <c r="D702" s="47"/>
      <c r="E702" s="47"/>
      <c r="F702" s="47"/>
      <c r="G702" s="71"/>
      <c r="H702" s="41"/>
      <c r="I702" s="41"/>
      <c r="J702" s="54"/>
    </row>
    <row r="703" spans="1:10" s="39" customFormat="1" ht="17.399999999999999" x14ac:dyDescent="0.3">
      <c r="A703" s="74"/>
      <c r="B703" s="75" t="s">
        <v>877</v>
      </c>
      <c r="C703" s="76"/>
      <c r="D703" s="76"/>
      <c r="E703" s="76"/>
      <c r="F703" s="76"/>
      <c r="G703" s="77"/>
      <c r="H703" s="38"/>
      <c r="I703" s="38"/>
      <c r="J703" s="78"/>
    </row>
    <row r="704" spans="1:10" x14ac:dyDescent="0.25">
      <c r="A704" s="50"/>
      <c r="B704" s="54"/>
      <c r="C704" s="47"/>
      <c r="D704" s="47"/>
      <c r="E704" s="47"/>
      <c r="F704" s="47"/>
      <c r="G704" s="71"/>
      <c r="H704" s="41"/>
      <c r="I704" s="41"/>
      <c r="J704" s="54"/>
    </row>
    <row r="705" spans="1:10" x14ac:dyDescent="0.25">
      <c r="A705" s="50"/>
      <c r="B705" s="1" t="s">
        <v>878</v>
      </c>
      <c r="C705" s="47"/>
      <c r="D705" s="47"/>
      <c r="E705" s="47"/>
      <c r="F705" s="47"/>
      <c r="G705" s="71"/>
      <c r="H705" s="41"/>
      <c r="I705" s="41"/>
      <c r="J705" s="54"/>
    </row>
    <row r="706" spans="1:10" x14ac:dyDescent="0.25">
      <c r="A706" s="50"/>
      <c r="B706" s="1" t="s">
        <v>879</v>
      </c>
      <c r="C706" s="47"/>
      <c r="D706" s="47"/>
      <c r="E706" s="47"/>
      <c r="F706" s="47"/>
      <c r="G706" s="71"/>
      <c r="H706" s="41"/>
      <c r="I706" s="41"/>
      <c r="J706" s="54"/>
    </row>
    <row r="707" spans="1:10" x14ac:dyDescent="0.25">
      <c r="A707" s="50"/>
      <c r="B707" s="54"/>
      <c r="C707" s="47"/>
      <c r="D707" s="47"/>
      <c r="E707" s="47"/>
      <c r="F707" s="47"/>
      <c r="G707" s="71"/>
      <c r="H707" s="41"/>
      <c r="I707" s="41"/>
      <c r="J707" s="54"/>
    </row>
    <row r="708" spans="1:10" x14ac:dyDescent="0.25">
      <c r="A708" s="50"/>
      <c r="B708" s="79" t="s">
        <v>880</v>
      </c>
      <c r="C708" s="47"/>
      <c r="D708" s="47"/>
      <c r="E708" s="47"/>
      <c r="F708" s="47"/>
      <c r="G708" s="71"/>
      <c r="H708" s="41"/>
      <c r="I708" s="41"/>
      <c r="J708" s="54"/>
    </row>
    <row r="709" spans="1:10" x14ac:dyDescent="0.25">
      <c r="A709" s="50"/>
      <c r="B709" s="1" t="s">
        <v>881</v>
      </c>
      <c r="C709" s="47"/>
      <c r="D709" s="47"/>
      <c r="E709" s="47"/>
      <c r="F709" s="47"/>
      <c r="G709" s="71"/>
      <c r="H709" s="41"/>
      <c r="I709" s="41"/>
      <c r="J709" s="54"/>
    </row>
    <row r="710" spans="1:10" x14ac:dyDescent="0.25">
      <c r="A710" s="50"/>
      <c r="B710" s="1" t="s">
        <v>882</v>
      </c>
      <c r="C710" s="47"/>
      <c r="D710" s="47"/>
      <c r="E710" s="47"/>
      <c r="F710" s="47"/>
      <c r="G710" s="71"/>
      <c r="H710" s="41"/>
      <c r="I710" s="41"/>
      <c r="J710" s="54"/>
    </row>
    <row r="711" spans="1:10" x14ac:dyDescent="0.25">
      <c r="A711" s="50"/>
      <c r="B711" s="1" t="s">
        <v>883</v>
      </c>
      <c r="C711" s="47"/>
      <c r="D711" s="47"/>
      <c r="E711" s="47"/>
      <c r="F711" s="47"/>
      <c r="G711" s="71"/>
      <c r="H711" s="41"/>
      <c r="I711" s="41"/>
      <c r="J711" s="54"/>
    </row>
    <row r="712" spans="1:10" x14ac:dyDescent="0.25">
      <c r="A712" s="50"/>
      <c r="B712" s="1" t="s">
        <v>884</v>
      </c>
      <c r="C712" s="47"/>
      <c r="D712" s="47"/>
      <c r="E712" s="47"/>
      <c r="F712" s="47"/>
      <c r="G712" s="71"/>
      <c r="H712" s="41"/>
      <c r="I712" s="41"/>
      <c r="J712" s="54"/>
    </row>
    <row r="713" spans="1:10" x14ac:dyDescent="0.25">
      <c r="A713" s="50"/>
      <c r="B713" s="1"/>
      <c r="C713" s="47"/>
      <c r="D713" s="47"/>
      <c r="E713" s="47"/>
      <c r="F713" s="47"/>
      <c r="G713" s="71"/>
      <c r="H713" s="41"/>
      <c r="I713" s="41"/>
      <c r="J713" s="54"/>
    </row>
    <row r="714" spans="1:10" x14ac:dyDescent="0.25">
      <c r="A714" s="50"/>
      <c r="B714" s="79" t="s">
        <v>885</v>
      </c>
      <c r="C714" s="47"/>
      <c r="D714" s="47"/>
      <c r="E714" s="47"/>
      <c r="F714" s="47"/>
      <c r="G714" s="71"/>
      <c r="H714" s="41"/>
      <c r="I714" s="41"/>
      <c r="J714" s="54"/>
    </row>
    <row r="715" spans="1:10" x14ac:dyDescent="0.25">
      <c r="A715" s="50"/>
      <c r="B715" s="1" t="s">
        <v>881</v>
      </c>
      <c r="C715" s="47"/>
      <c r="D715" s="47"/>
      <c r="E715" s="47"/>
      <c r="F715" s="47"/>
      <c r="G715" s="71"/>
      <c r="H715" s="41"/>
      <c r="I715" s="41"/>
      <c r="J715" s="54"/>
    </row>
    <row r="716" spans="1:10" x14ac:dyDescent="0.25">
      <c r="A716" s="50"/>
      <c r="B716" s="1" t="s">
        <v>882</v>
      </c>
      <c r="C716" s="47"/>
      <c r="D716" s="47"/>
      <c r="E716" s="47"/>
      <c r="F716" s="47"/>
      <c r="G716" s="71"/>
      <c r="H716" s="41"/>
      <c r="I716" s="41"/>
      <c r="J716" s="54"/>
    </row>
    <row r="717" spans="1:10" x14ac:dyDescent="0.25">
      <c r="A717" s="50"/>
      <c r="B717" s="1" t="s">
        <v>883</v>
      </c>
      <c r="C717" s="47"/>
      <c r="D717" s="47"/>
      <c r="E717" s="47"/>
      <c r="F717" s="47"/>
      <c r="G717" s="71"/>
      <c r="H717" s="41"/>
      <c r="I717" s="41"/>
      <c r="J717" s="54"/>
    </row>
    <row r="718" spans="1:10" x14ac:dyDescent="0.25">
      <c r="A718" s="50"/>
      <c r="B718" s="1" t="s">
        <v>884</v>
      </c>
      <c r="C718" s="47"/>
      <c r="D718" s="47"/>
      <c r="E718" s="47"/>
      <c r="F718" s="47"/>
      <c r="G718" s="71"/>
      <c r="H718" s="41"/>
      <c r="I718" s="41"/>
      <c r="J718" s="54"/>
    </row>
    <row r="719" spans="1:10" x14ac:dyDescent="0.25">
      <c r="A719" s="50"/>
      <c r="B719" s="1"/>
      <c r="C719" s="47"/>
      <c r="D719" s="47"/>
      <c r="E719" s="47"/>
      <c r="F719" s="47"/>
      <c r="G719" s="71"/>
      <c r="H719" s="41"/>
      <c r="I719" s="41"/>
      <c r="J719" s="54"/>
    </row>
    <row r="720" spans="1:10" x14ac:dyDescent="0.25">
      <c r="A720" s="50"/>
      <c r="B720" s="80" t="s">
        <v>886</v>
      </c>
      <c r="C720" s="47"/>
      <c r="D720" s="47"/>
      <c r="E720" s="47"/>
      <c r="F720" s="47"/>
      <c r="G720" s="71"/>
      <c r="H720" s="41"/>
      <c r="I720" s="41"/>
      <c r="J720" s="54"/>
    </row>
    <row r="721" spans="1:10" x14ac:dyDescent="0.25">
      <c r="A721" s="50"/>
      <c r="B721" s="1" t="s">
        <v>1019</v>
      </c>
      <c r="C721" s="47"/>
      <c r="D721" s="47"/>
      <c r="E721" s="47"/>
      <c r="F721" s="47"/>
      <c r="G721" s="71"/>
      <c r="H721" s="41"/>
      <c r="I721" s="41"/>
      <c r="J721" s="54"/>
    </row>
    <row r="722" spans="1:10" x14ac:dyDescent="0.25">
      <c r="A722" s="50"/>
      <c r="B722" s="1"/>
      <c r="C722" s="47"/>
      <c r="D722" s="47"/>
      <c r="E722" s="47"/>
      <c r="F722" s="47"/>
      <c r="G722" s="71"/>
      <c r="H722" s="41"/>
      <c r="I722" s="41"/>
      <c r="J722" s="54"/>
    </row>
    <row r="723" spans="1:10" x14ac:dyDescent="0.25">
      <c r="A723" s="50"/>
      <c r="B723" s="1" t="s">
        <v>887</v>
      </c>
      <c r="C723" s="47"/>
      <c r="D723" s="47"/>
      <c r="E723" s="47"/>
      <c r="F723" s="47"/>
      <c r="G723" s="71"/>
      <c r="H723" s="41"/>
      <c r="I723" s="41"/>
      <c r="J723" s="54"/>
    </row>
    <row r="724" spans="1:10" x14ac:dyDescent="0.25">
      <c r="A724" s="50"/>
      <c r="B724" s="1" t="s">
        <v>888</v>
      </c>
      <c r="C724" s="47"/>
      <c r="D724" s="47"/>
      <c r="E724" s="47"/>
      <c r="F724" s="47"/>
      <c r="G724" s="71"/>
      <c r="H724" s="41"/>
      <c r="I724" s="41"/>
      <c r="J724" s="54"/>
    </row>
    <row r="725" spans="1:10" x14ac:dyDescent="0.25">
      <c r="A725" s="50"/>
      <c r="B725" s="1" t="s">
        <v>889</v>
      </c>
      <c r="C725" s="47"/>
      <c r="D725" s="47"/>
      <c r="E725" s="47"/>
      <c r="F725" s="47"/>
      <c r="G725" s="71"/>
      <c r="H725" s="41"/>
      <c r="I725" s="41"/>
      <c r="J725" s="54"/>
    </row>
    <row r="726" spans="1:10" x14ac:dyDescent="0.25">
      <c r="A726" s="50"/>
      <c r="B726" s="1" t="s">
        <v>890</v>
      </c>
      <c r="C726" s="47"/>
      <c r="D726" s="47"/>
      <c r="E726" s="47"/>
      <c r="F726" s="47"/>
      <c r="G726" s="71"/>
      <c r="H726" s="41"/>
      <c r="I726" s="41"/>
      <c r="J726" s="54"/>
    </row>
    <row r="727" spans="1:10" x14ac:dyDescent="0.25">
      <c r="A727" s="50"/>
      <c r="B727" s="1" t="s">
        <v>891</v>
      </c>
      <c r="C727" s="47"/>
      <c r="D727" s="47"/>
      <c r="E727" s="47"/>
      <c r="F727" s="47"/>
      <c r="G727" s="71"/>
      <c r="H727" s="41"/>
      <c r="I727" s="41"/>
      <c r="J727" s="54"/>
    </row>
    <row r="728" spans="1:10" x14ac:dyDescent="0.25">
      <c r="A728" s="50"/>
      <c r="B728" s="1"/>
      <c r="C728" s="47"/>
      <c r="D728" s="47"/>
      <c r="E728" s="47"/>
      <c r="F728" s="47"/>
      <c r="G728" s="71"/>
      <c r="H728" s="41"/>
      <c r="I728" s="41"/>
      <c r="J728" s="54"/>
    </row>
    <row r="729" spans="1:10" x14ac:dyDescent="0.25">
      <c r="A729" s="50"/>
      <c r="B729" s="1"/>
      <c r="C729" s="47"/>
      <c r="D729" s="47"/>
      <c r="E729" s="47"/>
      <c r="F729" s="47"/>
      <c r="G729" s="71"/>
      <c r="H729" s="41"/>
      <c r="I729" s="41"/>
      <c r="J729" s="54"/>
    </row>
    <row r="730" spans="1:10" s="10" customFormat="1" ht="26.4" x14ac:dyDescent="0.25">
      <c r="A730" s="44"/>
      <c r="B730" s="81" t="s">
        <v>874</v>
      </c>
      <c r="C730" s="81" t="s">
        <v>892</v>
      </c>
      <c r="D730" s="82" t="s">
        <v>893</v>
      </c>
      <c r="E730" s="81" t="s">
        <v>894</v>
      </c>
      <c r="F730" s="81"/>
      <c r="G730" s="83"/>
      <c r="H730" s="83"/>
      <c r="I730" s="83"/>
      <c r="J730" s="84"/>
    </row>
    <row r="731" spans="1:10" x14ac:dyDescent="0.25">
      <c r="A731" s="50"/>
      <c r="B731" s="85" t="s">
        <v>895</v>
      </c>
      <c r="C731" s="86">
        <v>2.95</v>
      </c>
      <c r="D731" s="87">
        <v>27.95</v>
      </c>
      <c r="E731" s="86">
        <v>42.95</v>
      </c>
      <c r="F731" s="86"/>
      <c r="G731" s="83"/>
      <c r="H731" s="83"/>
      <c r="I731" s="83"/>
      <c r="J731" s="54"/>
    </row>
    <row r="732" spans="1:10" x14ac:dyDescent="0.25">
      <c r="A732" s="50"/>
      <c r="B732" s="85" t="s">
        <v>896</v>
      </c>
      <c r="C732" s="86">
        <v>4.95</v>
      </c>
      <c r="D732" s="87">
        <v>29.95</v>
      </c>
      <c r="E732" s="86">
        <v>44.95</v>
      </c>
      <c r="F732" s="86"/>
      <c r="G732" s="83"/>
      <c r="H732" s="83"/>
      <c r="I732" s="83"/>
      <c r="J732" s="54"/>
    </row>
    <row r="733" spans="1:10" x14ac:dyDescent="0.25">
      <c r="A733" s="50"/>
      <c r="B733" s="85" t="s">
        <v>897</v>
      </c>
      <c r="C733" s="86">
        <v>7.95</v>
      </c>
      <c r="D733" s="87">
        <v>32.950000000000003</v>
      </c>
      <c r="E733" s="86">
        <v>47.95</v>
      </c>
      <c r="F733" s="86"/>
      <c r="G733" s="83"/>
      <c r="H733" s="83"/>
      <c r="I733" s="83"/>
      <c r="J733" s="54"/>
    </row>
    <row r="734" spans="1:10" x14ac:dyDescent="0.25">
      <c r="A734" s="50"/>
      <c r="B734" s="85" t="s">
        <v>898</v>
      </c>
      <c r="C734" s="86">
        <v>9.9499999999999993</v>
      </c>
      <c r="D734" s="87">
        <v>34.950000000000003</v>
      </c>
      <c r="E734" s="86">
        <v>49.95</v>
      </c>
      <c r="F734" s="86"/>
      <c r="G734" s="83"/>
      <c r="H734" s="83"/>
      <c r="I734" s="83"/>
      <c r="J734" s="54"/>
    </row>
    <row r="735" spans="1:10" x14ac:dyDescent="0.25">
      <c r="A735" s="50"/>
      <c r="B735" s="85" t="s">
        <v>899</v>
      </c>
      <c r="C735" s="86">
        <v>12.95</v>
      </c>
      <c r="D735" s="87">
        <v>37.950000000000003</v>
      </c>
      <c r="E735" s="86">
        <v>52.95</v>
      </c>
      <c r="F735" s="86"/>
      <c r="G735" s="83"/>
      <c r="H735" s="83"/>
      <c r="I735" s="83"/>
      <c r="J735" s="54"/>
    </row>
    <row r="736" spans="1:10" x14ac:dyDescent="0.25">
      <c r="A736" s="50"/>
      <c r="B736" s="85" t="s">
        <v>900</v>
      </c>
      <c r="C736" s="86">
        <v>14.95</v>
      </c>
      <c r="D736" s="87">
        <v>39.950000000000003</v>
      </c>
      <c r="E736" s="86">
        <v>54.95</v>
      </c>
      <c r="F736" s="86"/>
      <c r="G736" s="83"/>
      <c r="H736" s="83"/>
      <c r="I736" s="83"/>
      <c r="J736" s="54"/>
    </row>
    <row r="737" spans="1:10" x14ac:dyDescent="0.25">
      <c r="A737" s="50"/>
      <c r="B737" s="85" t="s">
        <v>901</v>
      </c>
      <c r="C737" s="83">
        <v>17.95</v>
      </c>
      <c r="D737" s="87">
        <v>42.95</v>
      </c>
      <c r="E737" s="83">
        <v>57.95</v>
      </c>
      <c r="F737" s="83"/>
      <c r="G737" s="83"/>
      <c r="H737" s="83"/>
      <c r="I737" s="83"/>
      <c r="J737" s="54"/>
    </row>
    <row r="738" spans="1:10" x14ac:dyDescent="0.25">
      <c r="A738" s="50"/>
      <c r="B738" s="85" t="s">
        <v>902</v>
      </c>
      <c r="C738" s="86">
        <v>21.95</v>
      </c>
      <c r="D738" s="87">
        <v>46.95</v>
      </c>
      <c r="E738" s="86">
        <v>61.95</v>
      </c>
      <c r="F738" s="86"/>
      <c r="G738" s="86"/>
      <c r="H738" s="54"/>
      <c r="I738" s="54"/>
      <c r="J738" s="54"/>
    </row>
    <row r="739" spans="1:10" ht="26.4" x14ac:dyDescent="0.25">
      <c r="A739" s="50"/>
      <c r="B739" s="88" t="s">
        <v>903</v>
      </c>
      <c r="C739" s="88" t="s">
        <v>904</v>
      </c>
      <c r="D739" s="89" t="s">
        <v>905</v>
      </c>
      <c r="E739" s="89" t="s">
        <v>906</v>
      </c>
      <c r="F739" s="89"/>
      <c r="G739" s="88"/>
      <c r="H739" s="54"/>
      <c r="I739" s="54"/>
      <c r="J739" s="54"/>
    </row>
    <row r="740" spans="1:10" x14ac:dyDescent="0.25">
      <c r="A740" s="50"/>
      <c r="B740" s="54"/>
      <c r="C740" s="46"/>
      <c r="D740" s="47"/>
      <c r="E740" s="47"/>
      <c r="F740" s="47"/>
      <c r="G740" s="71"/>
      <c r="H740" s="47"/>
      <c r="I740" s="47"/>
      <c r="J740" s="54"/>
    </row>
    <row r="741" spans="1:10" x14ac:dyDescent="0.25">
      <c r="A741" s="50"/>
      <c r="B741" s="54"/>
      <c r="C741" s="46"/>
      <c r="D741" s="47"/>
      <c r="E741" s="47"/>
      <c r="F741" s="47"/>
      <c r="G741" s="71"/>
      <c r="H741" s="47"/>
      <c r="I741" s="47"/>
      <c r="J741" s="54"/>
    </row>
    <row r="742" spans="1:10" x14ac:dyDescent="0.25">
      <c r="A742" s="50"/>
      <c r="B742" s="54"/>
      <c r="C742" s="46"/>
      <c r="D742" s="47"/>
      <c r="E742" s="47"/>
      <c r="F742" s="47"/>
      <c r="G742" s="71"/>
      <c r="H742" s="47"/>
      <c r="I742" s="47"/>
      <c r="J742" s="54"/>
    </row>
    <row r="743" spans="1:10" x14ac:dyDescent="0.25">
      <c r="A743" s="50"/>
      <c r="B743" s="54"/>
      <c r="C743" s="46"/>
      <c r="D743" s="47"/>
      <c r="E743" s="47"/>
      <c r="F743" s="47"/>
      <c r="G743" s="71"/>
      <c r="H743" s="47"/>
      <c r="I743" s="47"/>
      <c r="J743" s="54"/>
    </row>
    <row r="744" spans="1:10" x14ac:dyDescent="0.25">
      <c r="A744" s="50"/>
      <c r="B744" s="54"/>
      <c r="C744" s="46"/>
      <c r="D744" s="47"/>
      <c r="E744" s="47"/>
      <c r="F744" s="47"/>
      <c r="G744" s="71"/>
      <c r="H744" s="47"/>
      <c r="I744" s="47"/>
      <c r="J744" s="54"/>
    </row>
    <row r="745" spans="1:10" x14ac:dyDescent="0.25">
      <c r="A745" s="50"/>
      <c r="B745" s="54"/>
      <c r="C745" s="46"/>
      <c r="D745" s="47"/>
      <c r="E745" s="47"/>
      <c r="F745" s="47"/>
      <c r="G745" s="71"/>
      <c r="H745" s="47"/>
      <c r="I745" s="47"/>
      <c r="J745" s="54"/>
    </row>
    <row r="746" spans="1:10" x14ac:dyDescent="0.25">
      <c r="A746" s="50"/>
      <c r="B746" s="54"/>
      <c r="C746" s="46"/>
      <c r="D746" s="47"/>
      <c r="E746" s="47"/>
      <c r="F746" s="47"/>
      <c r="G746" s="71"/>
      <c r="H746" s="47"/>
      <c r="I746" s="47"/>
      <c r="J746" s="54"/>
    </row>
    <row r="747" spans="1:10" x14ac:dyDescent="0.25">
      <c r="A747" s="50"/>
      <c r="B747" s="54"/>
      <c r="C747" s="46"/>
      <c r="D747" s="47"/>
      <c r="E747" s="47"/>
      <c r="F747" s="47"/>
      <c r="G747" s="71"/>
      <c r="H747" s="47"/>
      <c r="I747" s="47"/>
      <c r="J747" s="54"/>
    </row>
    <row r="748" spans="1:10" x14ac:dyDescent="0.25">
      <c r="A748" s="50"/>
      <c r="B748" s="54"/>
      <c r="C748" s="46"/>
      <c r="D748" s="47"/>
      <c r="E748" s="47"/>
      <c r="F748" s="47"/>
      <c r="G748" s="71"/>
      <c r="H748" s="47"/>
      <c r="I748" s="47"/>
      <c r="J748" s="54"/>
    </row>
    <row r="749" spans="1:10" x14ac:dyDescent="0.25">
      <c r="A749" s="50"/>
      <c r="B749" s="54"/>
      <c r="C749" s="46"/>
      <c r="D749" s="47"/>
      <c r="E749" s="47"/>
      <c r="F749" s="47"/>
      <c r="G749" s="71"/>
      <c r="H749" s="47"/>
      <c r="I749" s="47"/>
      <c r="J749" s="54"/>
    </row>
    <row r="750" spans="1:10" x14ac:dyDescent="0.25">
      <c r="A750" s="50"/>
      <c r="B750" s="54"/>
      <c r="C750" s="46"/>
      <c r="D750" s="47"/>
      <c r="E750" s="47"/>
      <c r="F750" s="47"/>
      <c r="G750" s="71"/>
      <c r="H750" s="47"/>
      <c r="I750" s="47"/>
      <c r="J750" s="54"/>
    </row>
    <row r="751" spans="1:10" x14ac:dyDescent="0.25">
      <c r="A751" s="50"/>
      <c r="B751" s="54"/>
      <c r="C751" s="46"/>
      <c r="D751" s="47"/>
      <c r="E751" s="47"/>
      <c r="F751" s="47"/>
      <c r="G751" s="71"/>
      <c r="H751" s="47"/>
      <c r="I751" s="47"/>
      <c r="J751" s="54"/>
    </row>
    <row r="752" spans="1:10" x14ac:dyDescent="0.25">
      <c r="A752" s="50"/>
      <c r="B752" s="54"/>
      <c r="C752" s="46"/>
      <c r="D752" s="47"/>
      <c r="E752" s="47"/>
      <c r="F752" s="47"/>
      <c r="G752" s="71"/>
      <c r="H752" s="47"/>
      <c r="I752" s="47"/>
      <c r="J752" s="54"/>
    </row>
    <row r="753" spans="1:10" x14ac:dyDescent="0.25">
      <c r="A753" s="50"/>
      <c r="B753" s="54"/>
      <c r="C753" s="46"/>
      <c r="D753" s="47"/>
      <c r="E753" s="47"/>
      <c r="F753" s="47"/>
      <c r="G753" s="71"/>
      <c r="H753" s="47"/>
      <c r="I753" s="47"/>
      <c r="J753" s="54"/>
    </row>
    <row r="754" spans="1:10" x14ac:dyDescent="0.25">
      <c r="A754" s="50"/>
      <c r="B754" s="54"/>
      <c r="C754" s="46"/>
      <c r="D754" s="47"/>
      <c r="E754" s="47"/>
      <c r="F754" s="47"/>
      <c r="G754" s="71"/>
      <c r="H754" s="47"/>
      <c r="I754" s="47"/>
      <c r="J754" s="54"/>
    </row>
    <row r="755" spans="1:10" x14ac:dyDescent="0.25">
      <c r="A755" s="50"/>
      <c r="B755" s="54"/>
      <c r="C755" s="46"/>
      <c r="D755" s="47"/>
      <c r="E755" s="47"/>
      <c r="F755" s="47"/>
      <c r="G755" s="71"/>
      <c r="H755" s="47"/>
      <c r="I755" s="47"/>
      <c r="J755" s="54"/>
    </row>
    <row r="756" spans="1:10" x14ac:dyDescent="0.25">
      <c r="A756" s="50"/>
      <c r="B756" s="54"/>
      <c r="C756" s="46"/>
      <c r="D756" s="47"/>
      <c r="E756" s="47"/>
      <c r="F756" s="47"/>
      <c r="G756" s="71"/>
      <c r="H756" s="47"/>
      <c r="I756" s="47"/>
      <c r="J756" s="54"/>
    </row>
    <row r="757" spans="1:10" x14ac:dyDescent="0.25">
      <c r="A757" s="50"/>
      <c r="B757" s="54"/>
      <c r="C757" s="46"/>
      <c r="D757" s="47"/>
      <c r="E757" s="47"/>
      <c r="F757" s="47"/>
      <c r="G757" s="71"/>
      <c r="H757" s="47"/>
      <c r="I757" s="47"/>
      <c r="J757" s="54"/>
    </row>
    <row r="758" spans="1:10" x14ac:dyDescent="0.25">
      <c r="A758" s="50"/>
      <c r="B758" s="54"/>
      <c r="C758" s="46"/>
      <c r="D758" s="47"/>
      <c r="E758" s="47"/>
      <c r="F758" s="47"/>
      <c r="G758" s="71"/>
      <c r="H758" s="47"/>
      <c r="I758" s="47"/>
      <c r="J758" s="54"/>
    </row>
    <row r="759" spans="1:10" x14ac:dyDescent="0.25">
      <c r="A759" s="50"/>
      <c r="B759" s="54"/>
      <c r="C759" s="46"/>
      <c r="D759" s="47"/>
      <c r="E759" s="47"/>
      <c r="F759" s="47"/>
      <c r="G759" s="71"/>
      <c r="H759" s="47"/>
      <c r="I759" s="47"/>
      <c r="J759" s="54"/>
    </row>
    <row r="760" spans="1:10" x14ac:dyDescent="0.25">
      <c r="A760" s="50"/>
      <c r="B760" s="54"/>
      <c r="C760" s="46"/>
      <c r="D760" s="47"/>
      <c r="E760" s="47"/>
      <c r="F760" s="47"/>
      <c r="G760" s="71"/>
      <c r="H760" s="47"/>
      <c r="I760" s="47"/>
      <c r="J760" s="54"/>
    </row>
    <row r="761" spans="1:10" x14ac:dyDescent="0.25">
      <c r="A761" s="50"/>
      <c r="B761" s="54"/>
      <c r="C761" s="46"/>
      <c r="D761" s="47"/>
      <c r="E761" s="47"/>
      <c r="F761" s="47"/>
      <c r="G761" s="71"/>
      <c r="H761" s="47"/>
      <c r="I761" s="47"/>
      <c r="J761" s="54"/>
    </row>
    <row r="762" spans="1:10" x14ac:dyDescent="0.25">
      <c r="A762" s="50"/>
      <c r="B762" s="54"/>
      <c r="C762" s="46"/>
      <c r="D762" s="47"/>
      <c r="E762" s="47"/>
      <c r="F762" s="47"/>
      <c r="G762" s="71"/>
      <c r="H762" s="47"/>
      <c r="I762" s="47"/>
      <c r="J762" s="54"/>
    </row>
    <row r="763" spans="1:10" x14ac:dyDescent="0.25">
      <c r="A763" s="50"/>
      <c r="B763" s="54"/>
      <c r="C763" s="46"/>
      <c r="D763" s="47"/>
      <c r="E763" s="47"/>
      <c r="F763" s="47"/>
      <c r="G763" s="71"/>
      <c r="H763" s="47"/>
      <c r="I763" s="47"/>
      <c r="J763" s="54"/>
    </row>
    <row r="764" spans="1:10" x14ac:dyDescent="0.25">
      <c r="A764" s="50"/>
      <c r="B764" s="54"/>
      <c r="C764" s="46"/>
      <c r="D764" s="47"/>
      <c r="E764" s="47"/>
      <c r="F764" s="47"/>
      <c r="G764" s="71"/>
      <c r="H764" s="47"/>
      <c r="I764" s="47"/>
      <c r="J764" s="54"/>
    </row>
    <row r="765" spans="1:10" x14ac:dyDescent="0.25">
      <c r="A765" s="50"/>
      <c r="B765" s="54"/>
      <c r="C765" s="46"/>
      <c r="D765" s="47"/>
      <c r="E765" s="47"/>
      <c r="F765" s="47"/>
      <c r="G765" s="71"/>
      <c r="H765" s="47"/>
      <c r="I765" s="47"/>
      <c r="J765" s="54"/>
    </row>
    <row r="766" spans="1:10" x14ac:dyDescent="0.25">
      <c r="A766" s="50"/>
      <c r="B766" s="54"/>
      <c r="C766" s="46"/>
      <c r="D766" s="47"/>
      <c r="E766" s="47"/>
      <c r="F766" s="47"/>
      <c r="G766" s="71"/>
      <c r="H766" s="47"/>
      <c r="I766" s="47"/>
      <c r="J766" s="54"/>
    </row>
    <row r="767" spans="1:10" x14ac:dyDescent="0.25">
      <c r="A767" s="50"/>
      <c r="B767" s="54"/>
      <c r="C767" s="46"/>
      <c r="D767" s="47"/>
      <c r="E767" s="47"/>
      <c r="F767" s="47"/>
      <c r="G767" s="71"/>
      <c r="H767" s="47"/>
      <c r="I767" s="47"/>
      <c r="J767" s="54"/>
    </row>
    <row r="768" spans="1:10" x14ac:dyDescent="0.25">
      <c r="A768" s="50"/>
      <c r="B768" s="54"/>
      <c r="C768" s="46"/>
      <c r="D768" s="47"/>
      <c r="E768" s="47"/>
      <c r="F768" s="47"/>
      <c r="G768" s="71"/>
      <c r="H768" s="47"/>
      <c r="I768" s="47"/>
      <c r="J768" s="54"/>
    </row>
    <row r="769" spans="1:10" x14ac:dyDescent="0.25">
      <c r="A769" s="50"/>
      <c r="B769" s="54"/>
      <c r="C769" s="46"/>
      <c r="D769" s="47"/>
      <c r="E769" s="47"/>
      <c r="F769" s="47"/>
      <c r="G769" s="71"/>
      <c r="H769" s="47"/>
      <c r="I769" s="47"/>
      <c r="J769" s="54"/>
    </row>
    <row r="770" spans="1:10" x14ac:dyDescent="0.25">
      <c r="A770" s="50"/>
      <c r="B770" s="54"/>
      <c r="C770" s="46"/>
      <c r="D770" s="47"/>
      <c r="E770" s="47"/>
      <c r="F770" s="47"/>
      <c r="G770" s="71"/>
      <c r="H770" s="47"/>
      <c r="I770" s="47"/>
      <c r="J770" s="54"/>
    </row>
    <row r="771" spans="1:10" x14ac:dyDescent="0.25">
      <c r="A771" s="50"/>
      <c r="B771" s="54"/>
      <c r="C771" s="46"/>
      <c r="D771" s="47"/>
      <c r="E771" s="47"/>
      <c r="F771" s="47"/>
      <c r="G771" s="71"/>
      <c r="H771" s="47"/>
      <c r="I771" s="47"/>
      <c r="J771" s="54"/>
    </row>
    <row r="772" spans="1:10" x14ac:dyDescent="0.25">
      <c r="A772" s="50"/>
      <c r="B772" s="54"/>
      <c r="C772" s="46"/>
      <c r="D772" s="47"/>
      <c r="E772" s="47"/>
      <c r="F772" s="47"/>
      <c r="G772" s="71"/>
      <c r="H772" s="47"/>
      <c r="I772" s="47"/>
      <c r="J772" s="54"/>
    </row>
    <row r="773" spans="1:10" x14ac:dyDescent="0.25">
      <c r="A773" s="50"/>
      <c r="B773" s="54"/>
      <c r="C773" s="46"/>
      <c r="D773" s="47"/>
      <c r="E773" s="47"/>
      <c r="F773" s="47"/>
      <c r="G773" s="71"/>
      <c r="H773" s="47"/>
      <c r="I773" s="47"/>
      <c r="J773" s="54"/>
    </row>
    <row r="774" spans="1:10" x14ac:dyDescent="0.25">
      <c r="A774" s="50"/>
      <c r="B774" s="54"/>
      <c r="C774" s="46"/>
      <c r="D774" s="47"/>
      <c r="E774" s="47"/>
      <c r="F774" s="47"/>
      <c r="G774" s="71"/>
      <c r="H774" s="47"/>
      <c r="I774" s="47"/>
      <c r="J774" s="54"/>
    </row>
    <row r="775" spans="1:10" x14ac:dyDescent="0.25">
      <c r="A775" s="50"/>
      <c r="B775" s="54"/>
      <c r="C775" s="46"/>
      <c r="D775" s="47"/>
      <c r="E775" s="47"/>
      <c r="F775" s="47"/>
      <c r="G775" s="71"/>
      <c r="H775" s="47"/>
      <c r="I775" s="47"/>
      <c r="J775" s="54"/>
    </row>
    <row r="776" spans="1:10" x14ac:dyDescent="0.25">
      <c r="A776" s="50"/>
      <c r="B776" s="54"/>
      <c r="C776" s="46"/>
      <c r="D776" s="47"/>
      <c r="E776" s="47"/>
      <c r="F776" s="47"/>
      <c r="G776" s="71"/>
      <c r="H776" s="47"/>
      <c r="I776" s="47"/>
      <c r="J776" s="54"/>
    </row>
    <row r="777" spans="1:10" x14ac:dyDescent="0.25">
      <c r="A777" s="50"/>
      <c r="B777" s="54"/>
      <c r="C777" s="46"/>
      <c r="D777" s="47"/>
      <c r="E777" s="47"/>
      <c r="F777" s="47"/>
      <c r="G777" s="71"/>
      <c r="H777" s="47"/>
      <c r="I777" s="47"/>
      <c r="J777" s="54"/>
    </row>
    <row r="778" spans="1:10" x14ac:dyDescent="0.25">
      <c r="A778" s="50"/>
      <c r="B778" s="54"/>
      <c r="C778" s="46"/>
      <c r="D778" s="47"/>
      <c r="E778" s="47"/>
      <c r="F778" s="47"/>
      <c r="G778" s="71"/>
      <c r="H778" s="47"/>
      <c r="I778" s="47"/>
      <c r="J778" s="54"/>
    </row>
    <row r="779" spans="1:10" x14ac:dyDescent="0.25">
      <c r="A779" s="50"/>
      <c r="B779" s="54"/>
      <c r="C779" s="46"/>
      <c r="D779" s="47"/>
      <c r="E779" s="47"/>
      <c r="F779" s="47"/>
      <c r="G779" s="71"/>
      <c r="H779" s="47"/>
      <c r="I779" s="47"/>
      <c r="J779" s="54"/>
    </row>
    <row r="780" spans="1:10" x14ac:dyDescent="0.25">
      <c r="A780" s="50"/>
      <c r="B780" s="54"/>
      <c r="C780" s="46"/>
      <c r="D780" s="47"/>
      <c r="E780" s="47"/>
      <c r="F780" s="47"/>
      <c r="G780" s="71"/>
      <c r="H780" s="47"/>
      <c r="I780" s="47"/>
      <c r="J780" s="54"/>
    </row>
    <row r="781" spans="1:10" x14ac:dyDescent="0.25">
      <c r="A781" s="50"/>
      <c r="B781" s="54"/>
      <c r="C781" s="46"/>
      <c r="D781" s="47"/>
      <c r="E781" s="47"/>
      <c r="F781" s="47"/>
      <c r="G781" s="71"/>
      <c r="H781" s="47"/>
      <c r="I781" s="47"/>
      <c r="J781" s="54"/>
    </row>
    <row r="782" spans="1:10" x14ac:dyDescent="0.25">
      <c r="A782" s="50"/>
      <c r="B782" s="54"/>
      <c r="C782" s="46"/>
      <c r="D782" s="47"/>
      <c r="E782" s="47"/>
      <c r="F782" s="47"/>
      <c r="G782" s="71"/>
      <c r="H782" s="47"/>
      <c r="I782" s="47"/>
      <c r="J782" s="54"/>
    </row>
    <row r="783" spans="1:10" x14ac:dyDescent="0.25">
      <c r="A783" s="50"/>
      <c r="B783" s="54"/>
      <c r="C783" s="46"/>
      <c r="D783" s="47"/>
      <c r="E783" s="47"/>
      <c r="F783" s="47"/>
      <c r="G783" s="71"/>
      <c r="H783" s="47"/>
      <c r="I783" s="47"/>
      <c r="J783" s="54"/>
    </row>
    <row r="784" spans="1:10" x14ac:dyDescent="0.25">
      <c r="A784" s="50"/>
      <c r="B784" s="54"/>
      <c r="C784" s="46"/>
      <c r="D784" s="47"/>
      <c r="E784" s="47"/>
      <c r="F784" s="47"/>
      <c r="G784" s="71"/>
      <c r="H784" s="47"/>
      <c r="I784" s="47"/>
      <c r="J784" s="54"/>
    </row>
    <row r="785" spans="1:10" x14ac:dyDescent="0.25">
      <c r="A785" s="50"/>
      <c r="B785" s="54"/>
      <c r="C785" s="46"/>
      <c r="D785" s="47"/>
      <c r="E785" s="47"/>
      <c r="F785" s="47"/>
      <c r="G785" s="71"/>
      <c r="H785" s="47"/>
      <c r="I785" s="47"/>
      <c r="J785" s="54"/>
    </row>
    <row r="786" spans="1:10" x14ac:dyDescent="0.25">
      <c r="A786" s="50"/>
      <c r="B786" s="54"/>
      <c r="C786" s="46"/>
      <c r="D786" s="47"/>
      <c r="E786" s="47"/>
      <c r="F786" s="47"/>
      <c r="G786" s="71"/>
      <c r="H786" s="47"/>
      <c r="I786" s="47"/>
      <c r="J786" s="54"/>
    </row>
    <row r="787" spans="1:10" x14ac:dyDescent="0.25">
      <c r="A787" s="50"/>
      <c r="B787" s="54"/>
      <c r="C787" s="46"/>
      <c r="D787" s="47"/>
      <c r="E787" s="47"/>
      <c r="F787" s="47"/>
      <c r="G787" s="71"/>
      <c r="H787" s="47"/>
      <c r="I787" s="47"/>
      <c r="J787" s="54"/>
    </row>
    <row r="788" spans="1:10" x14ac:dyDescent="0.25">
      <c r="A788" s="50"/>
      <c r="B788" s="54"/>
      <c r="C788" s="46"/>
      <c r="D788" s="47"/>
      <c r="E788" s="47"/>
      <c r="F788" s="47"/>
      <c r="G788" s="71"/>
      <c r="H788" s="47"/>
      <c r="I788" s="47"/>
      <c r="J788" s="54"/>
    </row>
    <row r="789" spans="1:10" x14ac:dyDescent="0.25">
      <c r="A789" s="50"/>
      <c r="B789" s="54"/>
      <c r="C789" s="46"/>
      <c r="D789" s="47"/>
      <c r="E789" s="47"/>
      <c r="F789" s="47"/>
      <c r="G789" s="71"/>
      <c r="H789" s="47"/>
      <c r="I789" s="47"/>
      <c r="J789" s="54"/>
    </row>
    <row r="790" spans="1:10" x14ac:dyDescent="0.25">
      <c r="A790" s="50"/>
      <c r="B790" s="54"/>
      <c r="C790" s="46"/>
      <c r="D790" s="47"/>
      <c r="E790" s="47"/>
      <c r="F790" s="47"/>
      <c r="G790" s="71"/>
      <c r="H790" s="47"/>
      <c r="I790" s="47"/>
      <c r="J790" s="54"/>
    </row>
    <row r="791" spans="1:10" x14ac:dyDescent="0.25">
      <c r="A791" s="50"/>
      <c r="B791" s="54"/>
      <c r="C791" s="46"/>
      <c r="D791" s="47"/>
      <c r="E791" s="47"/>
      <c r="F791" s="47"/>
      <c r="G791" s="71"/>
      <c r="H791" s="47"/>
      <c r="I791" s="47"/>
      <c r="J791" s="54"/>
    </row>
    <row r="792" spans="1:10" x14ac:dyDescent="0.25">
      <c r="A792" s="50"/>
      <c r="B792" s="54"/>
      <c r="C792" s="46"/>
      <c r="D792" s="47"/>
      <c r="E792" s="47"/>
      <c r="F792" s="47"/>
      <c r="G792" s="71"/>
      <c r="H792" s="47"/>
      <c r="I792" s="47"/>
      <c r="J792" s="54"/>
    </row>
    <row r="793" spans="1:10" x14ac:dyDescent="0.25">
      <c r="A793" s="50"/>
      <c r="B793" s="54"/>
      <c r="C793" s="46"/>
      <c r="D793" s="47"/>
      <c r="E793" s="47"/>
      <c r="F793" s="47"/>
      <c r="G793" s="71"/>
      <c r="H793" s="47"/>
      <c r="I793" s="47"/>
      <c r="J793" s="54"/>
    </row>
    <row r="794" spans="1:10" x14ac:dyDescent="0.25">
      <c r="A794" s="50"/>
      <c r="B794" s="54"/>
      <c r="C794" s="46"/>
      <c r="D794" s="47"/>
      <c r="E794" s="47"/>
      <c r="F794" s="47"/>
      <c r="G794" s="71"/>
      <c r="H794" s="47"/>
      <c r="I794" s="47"/>
      <c r="J794" s="54"/>
    </row>
    <row r="795" spans="1:10" x14ac:dyDescent="0.25">
      <c r="A795" s="50"/>
      <c r="B795" s="54"/>
      <c r="C795" s="46"/>
      <c r="D795" s="47"/>
      <c r="E795" s="47"/>
      <c r="F795" s="47"/>
      <c r="G795" s="71"/>
      <c r="H795" s="47"/>
      <c r="I795" s="47"/>
      <c r="J795" s="54"/>
    </row>
    <row r="796" spans="1:10" x14ac:dyDescent="0.25">
      <c r="A796" s="50"/>
      <c r="B796" s="54"/>
      <c r="C796" s="46"/>
      <c r="D796" s="47"/>
      <c r="E796" s="47"/>
      <c r="F796" s="47"/>
      <c r="G796" s="71"/>
      <c r="H796" s="47"/>
      <c r="I796" s="47"/>
      <c r="J796" s="54"/>
    </row>
    <row r="797" spans="1:10" x14ac:dyDescent="0.25">
      <c r="A797" s="50"/>
      <c r="B797" s="54"/>
      <c r="C797" s="46"/>
      <c r="D797" s="47"/>
      <c r="E797" s="47"/>
      <c r="F797" s="47"/>
      <c r="G797" s="71"/>
      <c r="H797" s="47"/>
      <c r="I797" s="47"/>
      <c r="J797" s="54"/>
    </row>
    <row r="798" spans="1:10" x14ac:dyDescent="0.25">
      <c r="A798" s="50"/>
      <c r="B798" s="54"/>
      <c r="C798" s="46"/>
      <c r="D798" s="47"/>
      <c r="E798" s="47"/>
      <c r="F798" s="47"/>
      <c r="G798" s="71"/>
      <c r="H798" s="47"/>
      <c r="I798" s="47"/>
      <c r="J798" s="54"/>
    </row>
    <row r="799" spans="1:10" x14ac:dyDescent="0.25">
      <c r="A799" s="50"/>
      <c r="B799" s="54"/>
      <c r="C799" s="46"/>
      <c r="D799" s="47"/>
      <c r="E799" s="47"/>
      <c r="F799" s="47"/>
      <c r="G799" s="71"/>
      <c r="H799" s="47"/>
      <c r="I799" s="47"/>
      <c r="J799" s="54"/>
    </row>
    <row r="800" spans="1:10" x14ac:dyDescent="0.25">
      <c r="A800" s="50"/>
      <c r="B800" s="54"/>
      <c r="C800" s="46"/>
      <c r="D800" s="47"/>
      <c r="E800" s="47"/>
      <c r="F800" s="47"/>
      <c r="G800" s="71"/>
      <c r="H800" s="47"/>
      <c r="I800" s="47"/>
      <c r="J800" s="54"/>
    </row>
    <row r="801" spans="1:10" x14ac:dyDescent="0.25">
      <c r="A801" s="50"/>
      <c r="B801" s="54"/>
      <c r="C801" s="46"/>
      <c r="D801" s="47"/>
      <c r="E801" s="47"/>
      <c r="F801" s="47"/>
      <c r="G801" s="71"/>
      <c r="H801" s="47"/>
      <c r="I801" s="47"/>
      <c r="J801" s="54"/>
    </row>
    <row r="802" spans="1:10" x14ac:dyDescent="0.25">
      <c r="A802" s="50"/>
      <c r="B802" s="54"/>
      <c r="C802" s="46"/>
      <c r="D802" s="47"/>
      <c r="E802" s="47"/>
      <c r="F802" s="47"/>
      <c r="G802" s="71"/>
      <c r="H802" s="47"/>
      <c r="I802" s="47"/>
      <c r="J802" s="54"/>
    </row>
    <row r="803" spans="1:10" x14ac:dyDescent="0.25">
      <c r="A803" s="50"/>
      <c r="B803" s="54"/>
      <c r="C803" s="46"/>
      <c r="D803" s="47"/>
      <c r="E803" s="47"/>
      <c r="F803" s="47"/>
      <c r="G803" s="71"/>
      <c r="H803" s="47"/>
      <c r="I803" s="47"/>
      <c r="J803" s="54"/>
    </row>
    <row r="804" spans="1:10" x14ac:dyDescent="0.25">
      <c r="A804" s="50"/>
      <c r="B804" s="54"/>
      <c r="C804" s="46"/>
      <c r="D804" s="47"/>
      <c r="E804" s="47"/>
      <c r="F804" s="47"/>
      <c r="G804" s="71"/>
      <c r="H804" s="47"/>
      <c r="I804" s="47"/>
      <c r="J804" s="54"/>
    </row>
    <row r="805" spans="1:10" x14ac:dyDescent="0.25">
      <c r="A805" s="50"/>
      <c r="B805" s="54"/>
      <c r="C805" s="46"/>
      <c r="D805" s="47"/>
      <c r="E805" s="47"/>
      <c r="F805" s="47"/>
      <c r="G805" s="71"/>
      <c r="H805" s="47"/>
      <c r="I805" s="47"/>
      <c r="J805" s="54"/>
    </row>
    <row r="806" spans="1:10" x14ac:dyDescent="0.25">
      <c r="A806" s="50"/>
      <c r="B806" s="54"/>
      <c r="C806" s="46"/>
      <c r="D806" s="47"/>
      <c r="E806" s="47"/>
      <c r="F806" s="47"/>
      <c r="G806" s="71"/>
      <c r="H806" s="47"/>
      <c r="I806" s="47"/>
      <c r="J806" s="54"/>
    </row>
    <row r="807" spans="1:10" x14ac:dyDescent="0.25">
      <c r="A807" s="50"/>
      <c r="B807" s="54"/>
      <c r="C807" s="46"/>
      <c r="D807" s="47"/>
      <c r="E807" s="47"/>
      <c r="F807" s="47"/>
      <c r="G807" s="71"/>
      <c r="H807" s="47"/>
      <c r="I807" s="47"/>
      <c r="J807" s="54"/>
    </row>
    <row r="808" spans="1:10" x14ac:dyDescent="0.25">
      <c r="A808" s="50"/>
      <c r="B808" s="54"/>
      <c r="C808" s="46"/>
      <c r="D808" s="47"/>
      <c r="E808" s="47"/>
      <c r="F808" s="47"/>
      <c r="G808" s="71"/>
      <c r="H808" s="47"/>
      <c r="I808" s="47"/>
      <c r="J808" s="54"/>
    </row>
    <row r="809" spans="1:10" x14ac:dyDescent="0.25">
      <c r="A809" s="50"/>
      <c r="B809" s="54"/>
      <c r="C809" s="46"/>
      <c r="D809" s="47"/>
      <c r="E809" s="47"/>
      <c r="F809" s="47"/>
      <c r="G809" s="71"/>
      <c r="H809" s="47"/>
      <c r="I809" s="47"/>
      <c r="J809" s="54"/>
    </row>
    <row r="810" spans="1:10" x14ac:dyDescent="0.25">
      <c r="A810" s="50"/>
      <c r="B810" s="54"/>
      <c r="C810" s="46"/>
      <c r="D810" s="47"/>
      <c r="E810" s="47"/>
      <c r="F810" s="47"/>
      <c r="G810" s="71"/>
      <c r="H810" s="47"/>
      <c r="I810" s="47"/>
      <c r="J810" s="54"/>
    </row>
    <row r="811" spans="1:10" x14ac:dyDescent="0.25">
      <c r="A811" s="50"/>
      <c r="B811" s="54"/>
      <c r="C811" s="46"/>
      <c r="D811" s="47"/>
      <c r="E811" s="47"/>
      <c r="F811" s="47"/>
      <c r="G811" s="71"/>
      <c r="H811" s="47"/>
      <c r="I811" s="47"/>
      <c r="J811" s="54"/>
    </row>
    <row r="812" spans="1:10" x14ac:dyDescent="0.25">
      <c r="A812" s="50"/>
      <c r="B812" s="54"/>
      <c r="C812" s="46"/>
      <c r="D812" s="47"/>
      <c r="E812" s="47"/>
      <c r="F812" s="47"/>
      <c r="G812" s="71"/>
      <c r="H812" s="47"/>
      <c r="I812" s="47"/>
      <c r="J812" s="54"/>
    </row>
    <row r="813" spans="1:10" x14ac:dyDescent="0.25">
      <c r="A813" s="50"/>
      <c r="B813" s="54"/>
      <c r="C813" s="46"/>
      <c r="D813" s="47"/>
      <c r="E813" s="47"/>
      <c r="F813" s="47"/>
      <c r="G813" s="71"/>
      <c r="H813" s="47"/>
      <c r="I813" s="47"/>
      <c r="J813" s="54"/>
    </row>
    <row r="814" spans="1:10" x14ac:dyDescent="0.25">
      <c r="A814" s="50"/>
      <c r="B814" s="54"/>
      <c r="C814" s="46"/>
      <c r="D814" s="47"/>
      <c r="E814" s="47"/>
      <c r="F814" s="47"/>
      <c r="G814" s="71"/>
      <c r="H814" s="47"/>
      <c r="I814" s="47"/>
      <c r="J814" s="54"/>
    </row>
    <row r="815" spans="1:10" x14ac:dyDescent="0.25">
      <c r="A815" s="50"/>
      <c r="B815" s="54"/>
      <c r="C815" s="46"/>
      <c r="D815" s="47"/>
      <c r="E815" s="47"/>
      <c r="F815" s="47"/>
      <c r="G815" s="71"/>
      <c r="H815" s="47"/>
      <c r="I815" s="47"/>
      <c r="J815" s="54"/>
    </row>
    <row r="816" spans="1:10" x14ac:dyDescent="0.25">
      <c r="A816" s="50"/>
      <c r="B816" s="54"/>
      <c r="C816" s="46"/>
      <c r="D816" s="47"/>
      <c r="E816" s="47"/>
      <c r="F816" s="47"/>
      <c r="G816" s="71"/>
      <c r="H816" s="47"/>
      <c r="I816" s="47"/>
      <c r="J816" s="54"/>
    </row>
    <row r="817" spans="1:10" x14ac:dyDescent="0.25">
      <c r="A817" s="50"/>
      <c r="B817" s="54"/>
      <c r="C817" s="46"/>
      <c r="D817" s="47"/>
      <c r="E817" s="47"/>
      <c r="F817" s="47"/>
      <c r="G817" s="71"/>
      <c r="H817" s="47"/>
      <c r="I817" s="47"/>
      <c r="J817" s="54"/>
    </row>
    <row r="818" spans="1:10" x14ac:dyDescent="0.25">
      <c r="A818" s="50"/>
      <c r="B818" s="54"/>
      <c r="C818" s="46"/>
      <c r="D818" s="47"/>
      <c r="E818" s="47"/>
      <c r="F818" s="47"/>
      <c r="G818" s="71"/>
      <c r="H818" s="47"/>
      <c r="I818" s="47"/>
      <c r="J818" s="54"/>
    </row>
    <row r="819" spans="1:10" x14ac:dyDescent="0.25">
      <c r="A819" s="50"/>
      <c r="B819" s="54"/>
      <c r="C819" s="46"/>
      <c r="D819" s="47"/>
      <c r="E819" s="47"/>
      <c r="F819" s="47"/>
      <c r="G819" s="71"/>
      <c r="H819" s="47"/>
      <c r="I819" s="47"/>
      <c r="J819" s="54"/>
    </row>
    <row r="820" spans="1:10" x14ac:dyDescent="0.25">
      <c r="A820" s="50"/>
      <c r="B820" s="54"/>
      <c r="C820" s="46"/>
      <c r="D820" s="47"/>
      <c r="E820" s="47"/>
      <c r="F820" s="47"/>
      <c r="G820" s="71"/>
      <c r="H820" s="47"/>
      <c r="I820" s="47"/>
      <c r="J820" s="54"/>
    </row>
    <row r="821" spans="1:10" x14ac:dyDescent="0.25">
      <c r="A821" s="50"/>
      <c r="B821" s="54"/>
      <c r="C821" s="46"/>
      <c r="D821" s="47"/>
      <c r="E821" s="47"/>
      <c r="F821" s="47"/>
      <c r="G821" s="71"/>
      <c r="H821" s="47"/>
      <c r="I821" s="47"/>
      <c r="J821" s="54"/>
    </row>
    <row r="822" spans="1:10" x14ac:dyDescent="0.25">
      <c r="A822" s="50"/>
      <c r="B822" s="54"/>
      <c r="C822" s="46"/>
      <c r="D822" s="47"/>
      <c r="E822" s="47"/>
      <c r="F822" s="47"/>
      <c r="G822" s="71"/>
      <c r="H822" s="47"/>
      <c r="I822" s="47"/>
      <c r="J822" s="54"/>
    </row>
    <row r="823" spans="1:10" x14ac:dyDescent="0.25">
      <c r="A823" s="50"/>
      <c r="B823" s="54"/>
      <c r="C823" s="46"/>
      <c r="D823" s="47"/>
      <c r="E823" s="47"/>
      <c r="F823" s="47"/>
      <c r="G823" s="71"/>
      <c r="H823" s="47"/>
      <c r="I823" s="47"/>
      <c r="J823" s="54"/>
    </row>
    <row r="824" spans="1:10" x14ac:dyDescent="0.25">
      <c r="A824" s="50"/>
      <c r="B824" s="54"/>
      <c r="C824" s="46"/>
      <c r="D824" s="47"/>
      <c r="E824" s="47"/>
      <c r="F824" s="47"/>
      <c r="G824" s="71"/>
      <c r="H824" s="47"/>
      <c r="I824" s="47"/>
      <c r="J824" s="54"/>
    </row>
    <row r="825" spans="1:10" x14ac:dyDescent="0.25">
      <c r="A825" s="50"/>
      <c r="B825" s="54"/>
      <c r="C825" s="46"/>
      <c r="D825" s="47"/>
      <c r="E825" s="47"/>
      <c r="F825" s="47"/>
      <c r="G825" s="71"/>
      <c r="H825" s="47"/>
      <c r="I825" s="47"/>
      <c r="J825" s="54"/>
    </row>
    <row r="826" spans="1:10" x14ac:dyDescent="0.25">
      <c r="A826" s="50"/>
      <c r="B826" s="54"/>
      <c r="C826" s="46"/>
      <c r="D826" s="47"/>
      <c r="E826" s="47"/>
      <c r="F826" s="47"/>
      <c r="G826" s="71"/>
      <c r="H826" s="47"/>
      <c r="I826" s="47"/>
      <c r="J826" s="54"/>
    </row>
    <row r="827" spans="1:10" x14ac:dyDescent="0.25">
      <c r="A827" s="50"/>
      <c r="B827" s="54"/>
      <c r="C827" s="46"/>
      <c r="D827" s="47"/>
      <c r="E827" s="47"/>
      <c r="F827" s="47"/>
      <c r="G827" s="71"/>
      <c r="H827" s="47"/>
      <c r="I827" s="47"/>
      <c r="J827" s="54"/>
    </row>
    <row r="828" spans="1:10" x14ac:dyDescent="0.25">
      <c r="A828" s="50"/>
      <c r="B828" s="54"/>
      <c r="C828" s="46"/>
      <c r="D828" s="47"/>
      <c r="E828" s="47"/>
      <c r="F828" s="47"/>
      <c r="G828" s="71"/>
      <c r="H828" s="47"/>
      <c r="I828" s="47"/>
      <c r="J828" s="54"/>
    </row>
    <row r="829" spans="1:10" x14ac:dyDescent="0.25">
      <c r="A829" s="50"/>
      <c r="B829" s="54"/>
      <c r="C829" s="46"/>
      <c r="D829" s="47"/>
      <c r="E829" s="47"/>
      <c r="F829" s="47"/>
      <c r="G829" s="71"/>
      <c r="H829" s="47"/>
      <c r="I829" s="47"/>
      <c r="J829" s="54"/>
    </row>
    <row r="830" spans="1:10" x14ac:dyDescent="0.25">
      <c r="A830" s="50"/>
      <c r="B830" s="54"/>
      <c r="C830" s="46"/>
      <c r="D830" s="47"/>
      <c r="E830" s="47"/>
      <c r="F830" s="47"/>
      <c r="G830" s="71"/>
      <c r="H830" s="47"/>
      <c r="I830" s="47"/>
      <c r="J830" s="54"/>
    </row>
    <row r="831" spans="1:10" x14ac:dyDescent="0.25">
      <c r="A831" s="50"/>
      <c r="B831" s="54"/>
      <c r="C831" s="46"/>
      <c r="D831" s="47"/>
      <c r="E831" s="47"/>
      <c r="F831" s="47"/>
      <c r="G831" s="71"/>
      <c r="H831" s="47"/>
      <c r="I831" s="47"/>
      <c r="J831" s="54"/>
    </row>
    <row r="832" spans="1:10" x14ac:dyDescent="0.25">
      <c r="A832" s="50"/>
      <c r="B832" s="54"/>
      <c r="C832" s="46"/>
      <c r="D832" s="47"/>
      <c r="E832" s="47"/>
      <c r="F832" s="47"/>
      <c r="G832" s="71"/>
      <c r="H832" s="47"/>
      <c r="I832" s="47"/>
      <c r="J832" s="54"/>
    </row>
    <row r="833" spans="1:10" x14ac:dyDescent="0.25">
      <c r="A833" s="50"/>
      <c r="B833" s="54"/>
      <c r="C833" s="46"/>
      <c r="D833" s="47"/>
      <c r="E833" s="47"/>
      <c r="F833" s="47"/>
      <c r="G833" s="71"/>
      <c r="H833" s="47"/>
      <c r="I833" s="47"/>
      <c r="J833" s="54"/>
    </row>
    <row r="834" spans="1:10" x14ac:dyDescent="0.25">
      <c r="A834" s="50"/>
      <c r="B834" s="54"/>
      <c r="C834" s="46"/>
      <c r="D834" s="47"/>
      <c r="E834" s="47"/>
      <c r="F834" s="47"/>
      <c r="G834" s="71"/>
      <c r="H834" s="47"/>
      <c r="I834" s="47"/>
      <c r="J834" s="54"/>
    </row>
    <row r="835" spans="1:10" x14ac:dyDescent="0.25">
      <c r="A835" s="50"/>
      <c r="B835" s="54"/>
      <c r="C835" s="46"/>
      <c r="D835" s="47"/>
      <c r="E835" s="47"/>
      <c r="F835" s="47"/>
      <c r="G835" s="71"/>
      <c r="H835" s="47"/>
      <c r="I835" s="47"/>
      <c r="J835" s="54"/>
    </row>
    <row r="836" spans="1:10" x14ac:dyDescent="0.25">
      <c r="A836" s="50"/>
      <c r="B836" s="54"/>
      <c r="C836" s="46"/>
      <c r="D836" s="47"/>
      <c r="E836" s="47"/>
      <c r="F836" s="47"/>
      <c r="G836" s="71"/>
      <c r="H836" s="47"/>
      <c r="I836" s="47"/>
      <c r="J836" s="54"/>
    </row>
    <row r="837" spans="1:10" x14ac:dyDescent="0.25">
      <c r="A837" s="50"/>
      <c r="B837" s="54"/>
      <c r="C837" s="46"/>
      <c r="D837" s="47"/>
      <c r="E837" s="47"/>
      <c r="F837" s="47"/>
      <c r="G837" s="71"/>
      <c r="H837" s="47"/>
      <c r="I837" s="47"/>
      <c r="J837" s="54"/>
    </row>
    <row r="838" spans="1:10" x14ac:dyDescent="0.25">
      <c r="A838" s="50"/>
      <c r="B838" s="54"/>
      <c r="C838" s="46"/>
      <c r="D838" s="47"/>
      <c r="E838" s="47"/>
      <c r="F838" s="47"/>
      <c r="G838" s="71"/>
      <c r="H838" s="47"/>
      <c r="I838" s="47"/>
      <c r="J838" s="54"/>
    </row>
    <row r="839" spans="1:10" x14ac:dyDescent="0.25">
      <c r="A839" s="50"/>
      <c r="B839" s="54"/>
      <c r="C839" s="46"/>
      <c r="D839" s="47"/>
      <c r="E839" s="47"/>
      <c r="F839" s="47"/>
      <c r="G839" s="71"/>
      <c r="H839" s="47"/>
      <c r="I839" s="47"/>
      <c r="J839" s="54"/>
    </row>
    <row r="840" spans="1:10" x14ac:dyDescent="0.25">
      <c r="A840" s="50"/>
      <c r="B840" s="54"/>
      <c r="C840" s="46"/>
      <c r="D840" s="47"/>
      <c r="E840" s="47"/>
      <c r="F840" s="47"/>
      <c r="G840" s="71"/>
      <c r="H840" s="47"/>
      <c r="I840" s="47"/>
      <c r="J840" s="54"/>
    </row>
    <row r="841" spans="1:10" x14ac:dyDescent="0.25">
      <c r="A841" s="50"/>
      <c r="B841" s="54"/>
      <c r="C841" s="46"/>
      <c r="D841" s="47"/>
      <c r="E841" s="47"/>
      <c r="F841" s="47"/>
      <c r="G841" s="71"/>
      <c r="H841" s="47"/>
      <c r="I841" s="47"/>
      <c r="J841" s="54"/>
    </row>
    <row r="842" spans="1:10" x14ac:dyDescent="0.25">
      <c r="A842" s="50"/>
      <c r="B842" s="54"/>
      <c r="C842" s="46"/>
      <c r="D842" s="47"/>
      <c r="E842" s="47"/>
      <c r="F842" s="47"/>
      <c r="G842" s="71"/>
      <c r="H842" s="47"/>
      <c r="I842" s="47"/>
      <c r="J842" s="54"/>
    </row>
    <row r="843" spans="1:10" x14ac:dyDescent="0.25">
      <c r="A843" s="50"/>
      <c r="B843" s="54"/>
      <c r="C843" s="46"/>
      <c r="D843" s="47"/>
      <c r="E843" s="47"/>
      <c r="F843" s="47"/>
      <c r="G843" s="71"/>
      <c r="H843" s="47"/>
      <c r="I843" s="47"/>
      <c r="J843" s="54"/>
    </row>
    <row r="844" spans="1:10" x14ac:dyDescent="0.25">
      <c r="A844" s="50"/>
      <c r="B844" s="54"/>
      <c r="C844" s="46"/>
      <c r="D844" s="47"/>
      <c r="E844" s="47"/>
      <c r="F844" s="47"/>
      <c r="G844" s="71"/>
      <c r="H844" s="47"/>
      <c r="I844" s="47"/>
      <c r="J844" s="54"/>
    </row>
    <row r="845" spans="1:10" x14ac:dyDescent="0.25">
      <c r="A845" s="50"/>
      <c r="B845" s="54"/>
      <c r="C845" s="46"/>
      <c r="D845" s="47"/>
      <c r="E845" s="47"/>
      <c r="F845" s="47"/>
      <c r="G845" s="71"/>
      <c r="H845" s="47"/>
      <c r="I845" s="47"/>
      <c r="J845" s="54"/>
    </row>
    <row r="846" spans="1:10" x14ac:dyDescent="0.25">
      <c r="A846" s="50"/>
      <c r="B846" s="54"/>
      <c r="C846" s="46"/>
      <c r="D846" s="47"/>
      <c r="E846" s="47"/>
      <c r="F846" s="47"/>
      <c r="G846" s="71"/>
      <c r="H846" s="47"/>
      <c r="I846" s="47"/>
      <c r="J846" s="54"/>
    </row>
    <row r="847" spans="1:10" x14ac:dyDescent="0.25">
      <c r="A847" s="50"/>
      <c r="B847" s="54"/>
      <c r="C847" s="46"/>
      <c r="D847" s="47"/>
      <c r="E847" s="47"/>
      <c r="F847" s="47"/>
      <c r="G847" s="71"/>
      <c r="H847" s="47"/>
      <c r="I847" s="47"/>
      <c r="J847" s="54"/>
    </row>
    <row r="848" spans="1:10" x14ac:dyDescent="0.25">
      <c r="A848" s="50"/>
      <c r="B848" s="54"/>
      <c r="C848" s="46"/>
      <c r="D848" s="47"/>
      <c r="E848" s="47"/>
      <c r="F848" s="47"/>
      <c r="G848" s="71"/>
      <c r="H848" s="47"/>
      <c r="I848" s="47"/>
      <c r="J848" s="54"/>
    </row>
    <row r="849" spans="1:10" x14ac:dyDescent="0.25">
      <c r="A849" s="50"/>
      <c r="B849" s="54"/>
      <c r="C849" s="46"/>
      <c r="D849" s="47"/>
      <c r="E849" s="47"/>
      <c r="F849" s="47"/>
      <c r="G849" s="71"/>
      <c r="H849" s="47"/>
      <c r="I849" s="47"/>
      <c r="J849" s="54"/>
    </row>
    <row r="850" spans="1:10" x14ac:dyDescent="0.25">
      <c r="A850" s="50"/>
      <c r="B850" s="54"/>
      <c r="C850" s="46"/>
      <c r="D850" s="47"/>
      <c r="E850" s="47"/>
      <c r="F850" s="47"/>
      <c r="G850" s="71"/>
      <c r="H850" s="47"/>
      <c r="I850" s="47"/>
      <c r="J850" s="54"/>
    </row>
    <row r="851" spans="1:10" x14ac:dyDescent="0.25">
      <c r="A851" s="50"/>
      <c r="B851" s="54"/>
      <c r="C851" s="46"/>
      <c r="D851" s="47"/>
      <c r="E851" s="47"/>
      <c r="F851" s="47"/>
      <c r="G851" s="71"/>
      <c r="H851" s="47"/>
      <c r="I851" s="47"/>
      <c r="J851" s="54"/>
    </row>
    <row r="852" spans="1:10" x14ac:dyDescent="0.25">
      <c r="A852" s="50"/>
      <c r="B852" s="54"/>
      <c r="C852" s="46"/>
      <c r="D852" s="47"/>
      <c r="E852" s="47"/>
      <c r="F852" s="47"/>
      <c r="G852" s="71"/>
      <c r="H852" s="47"/>
      <c r="I852" s="47"/>
      <c r="J852" s="54"/>
    </row>
    <row r="853" spans="1:10" x14ac:dyDescent="0.25">
      <c r="A853" s="50"/>
      <c r="B853" s="54"/>
      <c r="C853" s="46"/>
      <c r="D853" s="47"/>
      <c r="E853" s="47"/>
      <c r="F853" s="47"/>
      <c r="G853" s="71"/>
      <c r="H853" s="47"/>
      <c r="I853" s="47"/>
      <c r="J853" s="54"/>
    </row>
    <row r="854" spans="1:10" x14ac:dyDescent="0.25">
      <c r="A854" s="50"/>
      <c r="B854" s="54"/>
      <c r="C854" s="46"/>
      <c r="D854" s="47"/>
      <c r="E854" s="47"/>
      <c r="F854" s="47"/>
      <c r="G854" s="71"/>
      <c r="H854" s="47"/>
      <c r="I854" s="47"/>
      <c r="J854" s="54"/>
    </row>
    <row r="855" spans="1:10" x14ac:dyDescent="0.25">
      <c r="A855" s="50"/>
      <c r="B855" s="54"/>
      <c r="C855" s="46"/>
      <c r="D855" s="47"/>
      <c r="E855" s="47"/>
      <c r="F855" s="47"/>
      <c r="G855" s="71"/>
      <c r="H855" s="47"/>
      <c r="I855" s="47"/>
      <c r="J855" s="54"/>
    </row>
    <row r="856" spans="1:10" x14ac:dyDescent="0.25">
      <c r="A856" s="50"/>
      <c r="B856" s="54"/>
      <c r="C856" s="46"/>
      <c r="D856" s="47"/>
      <c r="E856" s="47"/>
      <c r="F856" s="47"/>
      <c r="G856" s="71"/>
      <c r="H856" s="47"/>
      <c r="I856" s="47"/>
      <c r="J856" s="54"/>
    </row>
    <row r="857" spans="1:10" x14ac:dyDescent="0.25">
      <c r="A857" s="50"/>
      <c r="B857" s="54"/>
      <c r="C857" s="46"/>
      <c r="D857" s="47"/>
      <c r="E857" s="47"/>
      <c r="F857" s="47"/>
      <c r="G857" s="71"/>
      <c r="H857" s="47"/>
      <c r="I857" s="47"/>
      <c r="J857" s="54"/>
    </row>
    <row r="858" spans="1:10" x14ac:dyDescent="0.25">
      <c r="A858" s="50"/>
      <c r="B858" s="54"/>
      <c r="C858" s="46"/>
      <c r="D858" s="47"/>
      <c r="E858" s="47"/>
      <c r="F858" s="47"/>
      <c r="G858" s="71"/>
      <c r="H858" s="47"/>
      <c r="I858" s="47"/>
      <c r="J858" s="54"/>
    </row>
    <row r="859" spans="1:10" x14ac:dyDescent="0.25">
      <c r="A859" s="50"/>
      <c r="B859" s="54"/>
      <c r="C859" s="46"/>
      <c r="D859" s="47"/>
      <c r="E859" s="47"/>
      <c r="F859" s="47"/>
      <c r="G859" s="71"/>
      <c r="H859" s="47"/>
      <c r="I859" s="47"/>
      <c r="J859" s="54"/>
    </row>
    <row r="860" spans="1:10" x14ac:dyDescent="0.25">
      <c r="A860" s="50"/>
      <c r="B860" s="54"/>
      <c r="C860" s="46"/>
      <c r="D860" s="47"/>
      <c r="E860" s="47"/>
      <c r="F860" s="47"/>
      <c r="G860" s="71"/>
      <c r="H860" s="47"/>
      <c r="I860" s="47"/>
      <c r="J860" s="54"/>
    </row>
    <row r="861" spans="1:10" x14ac:dyDescent="0.25">
      <c r="A861" s="50"/>
      <c r="B861" s="54"/>
      <c r="C861" s="46"/>
      <c r="D861" s="47"/>
      <c r="E861" s="47"/>
      <c r="F861" s="47"/>
      <c r="G861" s="71"/>
      <c r="H861" s="47"/>
      <c r="I861" s="47"/>
      <c r="J861" s="54"/>
    </row>
    <row r="862" spans="1:10" x14ac:dyDescent="0.25">
      <c r="A862" s="50"/>
      <c r="B862" s="54"/>
      <c r="C862" s="46"/>
      <c r="D862" s="47"/>
      <c r="E862" s="47"/>
      <c r="F862" s="47"/>
      <c r="G862" s="71"/>
      <c r="H862" s="47"/>
      <c r="I862" s="47"/>
      <c r="J862" s="54"/>
    </row>
    <row r="863" spans="1:10" x14ac:dyDescent="0.25">
      <c r="A863" s="50"/>
      <c r="B863" s="54"/>
      <c r="C863" s="46"/>
      <c r="D863" s="47"/>
      <c r="E863" s="47"/>
      <c r="F863" s="47"/>
      <c r="G863" s="71"/>
      <c r="H863" s="47"/>
      <c r="I863" s="47"/>
      <c r="J863" s="54"/>
    </row>
    <row r="864" spans="1:10" x14ac:dyDescent="0.25">
      <c r="A864" s="50"/>
      <c r="B864" s="54"/>
      <c r="C864" s="46"/>
      <c r="D864" s="47"/>
      <c r="E864" s="47"/>
      <c r="F864" s="47"/>
      <c r="G864" s="71"/>
      <c r="H864" s="47"/>
      <c r="I864" s="47"/>
      <c r="J864" s="54"/>
    </row>
    <row r="865" spans="1:10" x14ac:dyDescent="0.25">
      <c r="A865" s="50"/>
      <c r="B865" s="54"/>
      <c r="C865" s="46"/>
      <c r="D865" s="47"/>
      <c r="E865" s="47"/>
      <c r="F865" s="47"/>
      <c r="G865" s="71"/>
      <c r="H865" s="47"/>
      <c r="I865" s="47"/>
      <c r="J865" s="54"/>
    </row>
    <row r="866" spans="1:10" x14ac:dyDescent="0.25">
      <c r="A866" s="50"/>
      <c r="B866" s="54"/>
      <c r="C866" s="46"/>
      <c r="D866" s="47"/>
      <c r="E866" s="47"/>
      <c r="F866" s="47"/>
      <c r="G866" s="71"/>
      <c r="H866" s="47"/>
      <c r="I866" s="47"/>
      <c r="J866" s="54"/>
    </row>
    <row r="867" spans="1:10" x14ac:dyDescent="0.25">
      <c r="A867" s="50"/>
      <c r="B867" s="54"/>
      <c r="C867" s="46"/>
      <c r="D867" s="47"/>
      <c r="E867" s="47"/>
      <c r="F867" s="47"/>
      <c r="G867" s="71"/>
      <c r="H867" s="47"/>
      <c r="I867" s="47"/>
      <c r="J867" s="54"/>
    </row>
    <row r="868" spans="1:10" x14ac:dyDescent="0.25">
      <c r="A868" s="50"/>
      <c r="B868" s="54"/>
      <c r="C868" s="46"/>
      <c r="D868" s="47"/>
      <c r="E868" s="47"/>
      <c r="F868" s="47"/>
      <c r="G868" s="71"/>
      <c r="H868" s="47"/>
      <c r="I868" s="47"/>
      <c r="J868" s="54"/>
    </row>
    <row r="869" spans="1:10" x14ac:dyDescent="0.25">
      <c r="A869" s="50"/>
      <c r="B869" s="54"/>
      <c r="C869" s="46"/>
      <c r="D869" s="47"/>
      <c r="E869" s="47"/>
      <c r="F869" s="47"/>
      <c r="G869" s="71"/>
      <c r="H869" s="47"/>
      <c r="I869" s="47"/>
      <c r="J869" s="54"/>
    </row>
    <row r="870" spans="1:10" x14ac:dyDescent="0.25">
      <c r="A870" s="50"/>
      <c r="B870" s="54"/>
      <c r="C870" s="46"/>
      <c r="D870" s="47"/>
      <c r="E870" s="47"/>
      <c r="F870" s="47"/>
      <c r="G870" s="71"/>
      <c r="H870" s="47"/>
      <c r="I870" s="47"/>
      <c r="J870" s="54"/>
    </row>
    <row r="871" spans="1:10" x14ac:dyDescent="0.25">
      <c r="A871" s="50"/>
      <c r="B871" s="54"/>
      <c r="C871" s="46"/>
      <c r="D871" s="47"/>
      <c r="E871" s="47"/>
      <c r="F871" s="47"/>
      <c r="G871" s="71"/>
      <c r="H871" s="47"/>
      <c r="I871" s="47"/>
      <c r="J871" s="54"/>
    </row>
    <row r="872" spans="1:10" x14ac:dyDescent="0.25">
      <c r="A872" s="50"/>
      <c r="B872" s="54"/>
      <c r="C872" s="46"/>
      <c r="D872" s="47"/>
      <c r="E872" s="47"/>
      <c r="F872" s="47"/>
      <c r="G872" s="71"/>
      <c r="H872" s="47"/>
      <c r="I872" s="47"/>
      <c r="J872" s="54"/>
    </row>
    <row r="873" spans="1:10" x14ac:dyDescent="0.25">
      <c r="A873" s="50"/>
      <c r="B873" s="54"/>
      <c r="C873" s="46"/>
      <c r="D873" s="47"/>
      <c r="E873" s="47"/>
      <c r="F873" s="47"/>
      <c r="G873" s="71"/>
      <c r="H873" s="47"/>
      <c r="I873" s="47"/>
      <c r="J873" s="54"/>
    </row>
    <row r="874" spans="1:10" x14ac:dyDescent="0.25">
      <c r="A874" s="50"/>
      <c r="B874" s="54"/>
      <c r="C874" s="46"/>
      <c r="D874" s="47"/>
      <c r="E874" s="47"/>
      <c r="F874" s="47"/>
      <c r="G874" s="71"/>
      <c r="H874" s="47"/>
      <c r="I874" s="47"/>
      <c r="J874" s="54"/>
    </row>
    <row r="875" spans="1:10" x14ac:dyDescent="0.25">
      <c r="A875" s="50"/>
      <c r="B875" s="54"/>
      <c r="C875" s="46"/>
      <c r="D875" s="47"/>
      <c r="E875" s="47"/>
      <c r="F875" s="47"/>
      <c r="G875" s="71"/>
      <c r="H875" s="47"/>
      <c r="I875" s="47"/>
      <c r="J875" s="54"/>
    </row>
    <row r="876" spans="1:10" x14ac:dyDescent="0.25">
      <c r="A876" s="50"/>
      <c r="B876" s="54"/>
      <c r="C876" s="46"/>
      <c r="D876" s="47"/>
      <c r="E876" s="47"/>
      <c r="F876" s="47"/>
      <c r="G876" s="71"/>
      <c r="H876" s="47"/>
      <c r="I876" s="47"/>
      <c r="J876" s="54"/>
    </row>
    <row r="877" spans="1:10" x14ac:dyDescent="0.25">
      <c r="A877" s="50"/>
      <c r="B877" s="54"/>
      <c r="C877" s="46"/>
      <c r="D877" s="47"/>
      <c r="E877" s="47"/>
      <c r="F877" s="47"/>
      <c r="G877" s="71"/>
      <c r="H877" s="47"/>
      <c r="I877" s="47"/>
      <c r="J877" s="54"/>
    </row>
    <row r="878" spans="1:10" x14ac:dyDescent="0.25">
      <c r="A878" s="50"/>
      <c r="B878" s="54"/>
      <c r="C878" s="46"/>
      <c r="D878" s="47"/>
      <c r="E878" s="47"/>
      <c r="F878" s="47"/>
      <c r="G878" s="71"/>
      <c r="H878" s="47"/>
      <c r="I878" s="47"/>
      <c r="J878" s="54"/>
    </row>
    <row r="879" spans="1:10" x14ac:dyDescent="0.25">
      <c r="A879" s="50"/>
      <c r="B879" s="54"/>
      <c r="C879" s="46"/>
      <c r="D879" s="47"/>
      <c r="E879" s="47"/>
      <c r="F879" s="47"/>
      <c r="G879" s="71"/>
      <c r="H879" s="47"/>
      <c r="I879" s="47"/>
      <c r="J879" s="54"/>
    </row>
    <row r="880" spans="1:10" x14ac:dyDescent="0.25">
      <c r="A880" s="50"/>
      <c r="B880" s="54"/>
      <c r="C880" s="46"/>
      <c r="D880" s="47"/>
      <c r="E880" s="47"/>
      <c r="F880" s="47"/>
      <c r="G880" s="71"/>
      <c r="H880" s="47"/>
      <c r="I880" s="47"/>
      <c r="J880" s="54"/>
    </row>
    <row r="881" spans="1:10" x14ac:dyDescent="0.25">
      <c r="A881" s="50"/>
      <c r="B881" s="54"/>
      <c r="C881" s="46"/>
      <c r="D881" s="47"/>
      <c r="E881" s="47"/>
      <c r="F881" s="47"/>
      <c r="G881" s="71"/>
      <c r="H881" s="47"/>
      <c r="I881" s="47"/>
      <c r="J881" s="54"/>
    </row>
    <row r="882" spans="1:10" x14ac:dyDescent="0.25">
      <c r="A882" s="50"/>
      <c r="B882" s="54"/>
      <c r="C882" s="46"/>
      <c r="D882" s="47"/>
      <c r="E882" s="47"/>
      <c r="F882" s="47"/>
      <c r="G882" s="71"/>
      <c r="H882" s="47"/>
      <c r="I882" s="47"/>
      <c r="J882" s="54"/>
    </row>
    <row r="883" spans="1:10" x14ac:dyDescent="0.25">
      <c r="A883" s="50"/>
      <c r="B883" s="54"/>
      <c r="C883" s="46"/>
      <c r="D883" s="47"/>
      <c r="E883" s="47"/>
      <c r="F883" s="47"/>
      <c r="G883" s="71"/>
      <c r="H883" s="47"/>
      <c r="I883" s="47"/>
      <c r="J883" s="54"/>
    </row>
    <row r="884" spans="1:10" x14ac:dyDescent="0.25">
      <c r="A884" s="50"/>
      <c r="B884" s="54"/>
      <c r="C884" s="46"/>
      <c r="D884" s="47"/>
      <c r="E884" s="47"/>
      <c r="F884" s="47"/>
      <c r="G884" s="71"/>
      <c r="H884" s="47"/>
      <c r="I884" s="47"/>
      <c r="J884" s="54"/>
    </row>
    <row r="885" spans="1:10" x14ac:dyDescent="0.25">
      <c r="A885" s="50"/>
      <c r="B885" s="54"/>
      <c r="C885" s="46"/>
      <c r="D885" s="47"/>
      <c r="E885" s="47"/>
      <c r="F885" s="47"/>
      <c r="G885" s="71"/>
      <c r="H885" s="47"/>
      <c r="I885" s="47"/>
      <c r="J885" s="54"/>
    </row>
    <row r="886" spans="1:10" x14ac:dyDescent="0.25">
      <c r="A886" s="50"/>
      <c r="B886" s="54"/>
      <c r="C886" s="46"/>
      <c r="D886" s="47"/>
      <c r="E886" s="47"/>
      <c r="F886" s="47"/>
      <c r="G886" s="71"/>
      <c r="H886" s="47"/>
      <c r="I886" s="47"/>
      <c r="J886" s="54"/>
    </row>
    <row r="887" spans="1:10" x14ac:dyDescent="0.25">
      <c r="A887" s="50"/>
      <c r="B887" s="54"/>
      <c r="C887" s="46"/>
      <c r="D887" s="47"/>
      <c r="E887" s="47"/>
      <c r="F887" s="47"/>
      <c r="G887" s="71"/>
      <c r="H887" s="47"/>
      <c r="I887" s="47"/>
      <c r="J887" s="54"/>
    </row>
    <row r="888" spans="1:10" x14ac:dyDescent="0.25">
      <c r="A888" s="50"/>
      <c r="B888" s="54"/>
      <c r="C888" s="46"/>
      <c r="D888" s="47"/>
      <c r="E888" s="47"/>
      <c r="F888" s="47"/>
      <c r="G888" s="71"/>
      <c r="H888" s="47"/>
      <c r="I888" s="47"/>
      <c r="J888" s="54"/>
    </row>
    <row r="889" spans="1:10" x14ac:dyDescent="0.25">
      <c r="A889" s="50"/>
      <c r="B889" s="54"/>
      <c r="C889" s="46"/>
      <c r="D889" s="47"/>
      <c r="E889" s="47"/>
      <c r="F889" s="47"/>
      <c r="G889" s="71"/>
      <c r="H889" s="47"/>
      <c r="I889" s="47"/>
      <c r="J889" s="54"/>
    </row>
    <row r="890" spans="1:10" x14ac:dyDescent="0.25">
      <c r="A890" s="50"/>
      <c r="B890" s="54"/>
      <c r="C890" s="46"/>
      <c r="D890" s="47"/>
      <c r="E890" s="47"/>
      <c r="F890" s="47"/>
      <c r="G890" s="71"/>
      <c r="H890" s="47"/>
      <c r="I890" s="47"/>
      <c r="J890" s="54"/>
    </row>
    <row r="891" spans="1:10" x14ac:dyDescent="0.25">
      <c r="A891" s="50"/>
      <c r="B891" s="54"/>
      <c r="C891" s="46"/>
      <c r="D891" s="47"/>
      <c r="E891" s="47"/>
      <c r="F891" s="47"/>
      <c r="G891" s="71"/>
      <c r="H891" s="47"/>
      <c r="I891" s="47"/>
      <c r="J891" s="54"/>
    </row>
    <row r="892" spans="1:10" x14ac:dyDescent="0.25">
      <c r="A892" s="50"/>
      <c r="B892" s="54"/>
      <c r="C892" s="46"/>
      <c r="D892" s="47"/>
      <c r="E892" s="47"/>
      <c r="F892" s="47"/>
      <c r="G892" s="71"/>
      <c r="H892" s="47"/>
      <c r="I892" s="47"/>
      <c r="J892" s="54"/>
    </row>
    <row r="893" spans="1:10" x14ac:dyDescent="0.25">
      <c r="A893" s="50"/>
      <c r="B893" s="54"/>
      <c r="C893" s="46"/>
      <c r="D893" s="47"/>
      <c r="E893" s="47"/>
      <c r="F893" s="47"/>
      <c r="G893" s="71"/>
      <c r="H893" s="47"/>
      <c r="I893" s="47"/>
      <c r="J893" s="54"/>
    </row>
    <row r="894" spans="1:10" x14ac:dyDescent="0.25">
      <c r="A894" s="50"/>
      <c r="B894" s="54"/>
      <c r="C894" s="46"/>
      <c r="D894" s="47"/>
      <c r="E894" s="47"/>
      <c r="F894" s="47"/>
      <c r="G894" s="71"/>
      <c r="H894" s="47"/>
      <c r="I894" s="47"/>
      <c r="J894" s="54"/>
    </row>
    <row r="895" spans="1:10" x14ac:dyDescent="0.25">
      <c r="A895" s="50"/>
      <c r="B895" s="54"/>
      <c r="C895" s="46"/>
      <c r="D895" s="47"/>
      <c r="E895" s="47"/>
      <c r="F895" s="47"/>
      <c r="G895" s="71"/>
      <c r="H895" s="47"/>
      <c r="I895" s="47"/>
      <c r="J895" s="54"/>
    </row>
    <row r="896" spans="1:10" x14ac:dyDescent="0.25">
      <c r="A896" s="50"/>
      <c r="B896" s="54"/>
      <c r="C896" s="46"/>
      <c r="D896" s="47"/>
      <c r="E896" s="47"/>
      <c r="F896" s="47"/>
      <c r="G896" s="71"/>
      <c r="H896" s="47"/>
      <c r="I896" s="47"/>
      <c r="J896" s="54"/>
    </row>
    <row r="897" spans="1:10" x14ac:dyDescent="0.25">
      <c r="A897" s="50"/>
      <c r="B897" s="54"/>
      <c r="C897" s="46"/>
      <c r="D897" s="47"/>
      <c r="E897" s="47"/>
      <c r="F897" s="47"/>
      <c r="G897" s="71"/>
      <c r="H897" s="47"/>
      <c r="I897" s="47"/>
      <c r="J897" s="54"/>
    </row>
    <row r="898" spans="1:10" x14ac:dyDescent="0.25">
      <c r="A898" s="50"/>
      <c r="B898" s="54"/>
      <c r="C898" s="46"/>
      <c r="D898" s="47"/>
      <c r="E898" s="47"/>
      <c r="F898" s="47"/>
      <c r="G898" s="71"/>
      <c r="H898" s="47"/>
      <c r="I898" s="47"/>
      <c r="J898" s="54"/>
    </row>
    <row r="899" spans="1:10" x14ac:dyDescent="0.25">
      <c r="A899" s="50"/>
      <c r="B899" s="54"/>
      <c r="C899" s="46"/>
      <c r="D899" s="47"/>
      <c r="E899" s="47"/>
      <c r="F899" s="47"/>
      <c r="G899" s="71"/>
      <c r="H899" s="47"/>
      <c r="I899" s="47"/>
      <c r="J899" s="54"/>
    </row>
    <row r="900" spans="1:10" x14ac:dyDescent="0.25">
      <c r="A900" s="50"/>
      <c r="B900" s="54"/>
      <c r="C900" s="46"/>
      <c r="D900" s="47"/>
      <c r="E900" s="47"/>
      <c r="F900" s="47"/>
      <c r="G900" s="71"/>
      <c r="H900" s="47"/>
      <c r="I900" s="47"/>
      <c r="J900" s="54"/>
    </row>
    <row r="901" spans="1:10" x14ac:dyDescent="0.25">
      <c r="A901" s="50"/>
      <c r="B901" s="54"/>
      <c r="C901" s="46"/>
      <c r="D901" s="47"/>
      <c r="E901" s="47"/>
      <c r="F901" s="47"/>
      <c r="G901" s="71"/>
      <c r="H901" s="47"/>
      <c r="I901" s="47"/>
      <c r="J901" s="54"/>
    </row>
    <row r="902" spans="1:10" x14ac:dyDescent="0.25">
      <c r="A902" s="50"/>
      <c r="B902" s="54"/>
      <c r="C902" s="46"/>
      <c r="D902" s="47"/>
      <c r="E902" s="47"/>
      <c r="F902" s="47"/>
      <c r="G902" s="71"/>
      <c r="H902" s="47"/>
      <c r="I902" s="47"/>
      <c r="J902" s="54"/>
    </row>
    <row r="903" spans="1:10" x14ac:dyDescent="0.25">
      <c r="A903" s="50"/>
      <c r="B903" s="54"/>
      <c r="C903" s="46"/>
      <c r="D903" s="47"/>
      <c r="E903" s="47"/>
      <c r="F903" s="47"/>
      <c r="G903" s="71"/>
      <c r="H903" s="47"/>
      <c r="I903" s="47"/>
      <c r="J903" s="54"/>
    </row>
    <row r="904" spans="1:10" x14ac:dyDescent="0.25">
      <c r="A904" s="50"/>
      <c r="B904" s="54"/>
      <c r="C904" s="46"/>
      <c r="D904" s="47"/>
      <c r="E904" s="47"/>
      <c r="F904" s="47"/>
      <c r="G904" s="71"/>
      <c r="H904" s="47"/>
      <c r="I904" s="47"/>
      <c r="J904" s="54"/>
    </row>
    <row r="905" spans="1:10" x14ac:dyDescent="0.25">
      <c r="A905" s="50"/>
      <c r="B905" s="54"/>
      <c r="C905" s="46"/>
      <c r="D905" s="47"/>
      <c r="E905" s="47"/>
      <c r="F905" s="47"/>
      <c r="G905" s="71"/>
      <c r="H905" s="47"/>
      <c r="I905" s="47"/>
      <c r="J905" s="54"/>
    </row>
    <row r="906" spans="1:10" x14ac:dyDescent="0.25">
      <c r="A906" s="50"/>
      <c r="B906" s="54"/>
      <c r="C906" s="46"/>
      <c r="D906" s="47"/>
      <c r="E906" s="47"/>
      <c r="F906" s="47"/>
      <c r="G906" s="71"/>
      <c r="H906" s="47"/>
      <c r="I906" s="47"/>
      <c r="J906" s="54"/>
    </row>
    <row r="907" spans="1:10" x14ac:dyDescent="0.25">
      <c r="A907" s="50"/>
      <c r="B907" s="54"/>
      <c r="C907" s="46"/>
      <c r="D907" s="47"/>
      <c r="E907" s="47"/>
      <c r="F907" s="47"/>
      <c r="G907" s="71"/>
      <c r="H907" s="47"/>
      <c r="I907" s="47"/>
      <c r="J907" s="54"/>
    </row>
    <row r="908" spans="1:10" x14ac:dyDescent="0.25">
      <c r="A908" s="50"/>
      <c r="B908" s="54"/>
      <c r="C908" s="46"/>
      <c r="D908" s="47"/>
      <c r="E908" s="47"/>
      <c r="F908" s="47"/>
      <c r="G908" s="71"/>
      <c r="H908" s="47"/>
      <c r="I908" s="47"/>
      <c r="J908" s="54"/>
    </row>
    <row r="909" spans="1:10" x14ac:dyDescent="0.25">
      <c r="A909" s="50"/>
      <c r="B909" s="54"/>
      <c r="C909" s="46"/>
      <c r="D909" s="47"/>
      <c r="E909" s="47"/>
      <c r="F909" s="47"/>
      <c r="G909" s="71"/>
      <c r="H909" s="47"/>
      <c r="I909" s="47"/>
      <c r="J909" s="54"/>
    </row>
    <row r="910" spans="1:10" x14ac:dyDescent="0.25">
      <c r="A910" s="50"/>
      <c r="B910" s="54"/>
      <c r="C910" s="46"/>
      <c r="D910" s="47"/>
      <c r="E910" s="47"/>
      <c r="F910" s="47"/>
      <c r="G910" s="71"/>
      <c r="H910" s="47"/>
      <c r="I910" s="47"/>
      <c r="J910" s="54"/>
    </row>
    <row r="911" spans="1:10" x14ac:dyDescent="0.25">
      <c r="A911" s="50"/>
      <c r="B911" s="54"/>
      <c r="C911" s="46"/>
      <c r="D911" s="47"/>
      <c r="E911" s="47"/>
      <c r="F911" s="47"/>
      <c r="G911" s="71"/>
      <c r="H911" s="47"/>
      <c r="I911" s="47"/>
      <c r="J911" s="54"/>
    </row>
    <row r="912" spans="1:10" x14ac:dyDescent="0.25">
      <c r="A912" s="50"/>
      <c r="B912" s="54"/>
      <c r="C912" s="46"/>
      <c r="D912" s="47"/>
      <c r="E912" s="47"/>
      <c r="F912" s="47"/>
      <c r="G912" s="71"/>
      <c r="H912" s="47"/>
      <c r="I912" s="47"/>
      <c r="J912" s="54"/>
    </row>
    <row r="913" spans="1:10" x14ac:dyDescent="0.25">
      <c r="A913" s="50"/>
      <c r="B913" s="54"/>
      <c r="C913" s="46"/>
      <c r="D913" s="47"/>
      <c r="E913" s="47"/>
      <c r="F913" s="47"/>
      <c r="G913" s="71"/>
      <c r="H913" s="47"/>
      <c r="I913" s="47"/>
      <c r="J913" s="54"/>
    </row>
    <row r="914" spans="1:10" x14ac:dyDescent="0.25">
      <c r="A914" s="50"/>
      <c r="B914" s="54"/>
      <c r="C914" s="46"/>
      <c r="D914" s="47"/>
      <c r="E914" s="47"/>
      <c r="F914" s="47"/>
      <c r="G914" s="71"/>
      <c r="H914" s="47"/>
      <c r="I914" s="47"/>
      <c r="J914" s="54"/>
    </row>
    <row r="915" spans="1:10" x14ac:dyDescent="0.25">
      <c r="A915" s="50"/>
      <c r="B915" s="54"/>
      <c r="C915" s="46"/>
      <c r="D915" s="47"/>
      <c r="E915" s="47"/>
      <c r="F915" s="47"/>
      <c r="G915" s="71"/>
      <c r="H915" s="47"/>
      <c r="I915" s="47"/>
      <c r="J915" s="54"/>
    </row>
    <row r="916" spans="1:10" x14ac:dyDescent="0.25">
      <c r="A916" s="50"/>
      <c r="B916" s="54"/>
      <c r="C916" s="46"/>
      <c r="D916" s="47"/>
      <c r="E916" s="47"/>
      <c r="F916" s="47"/>
      <c r="G916" s="71"/>
      <c r="H916" s="47"/>
      <c r="I916" s="47"/>
      <c r="J916" s="54"/>
    </row>
    <row r="917" spans="1:10" x14ac:dyDescent="0.25">
      <c r="A917" s="50"/>
      <c r="B917" s="54"/>
      <c r="C917" s="46"/>
      <c r="D917" s="47"/>
      <c r="E917" s="47"/>
      <c r="F917" s="47"/>
      <c r="G917" s="71"/>
      <c r="H917" s="47"/>
      <c r="I917" s="47"/>
      <c r="J917" s="54"/>
    </row>
    <row r="918" spans="1:10" x14ac:dyDescent="0.25">
      <c r="A918" s="50"/>
      <c r="B918" s="54"/>
      <c r="C918" s="46"/>
      <c r="D918" s="47"/>
      <c r="E918" s="47"/>
      <c r="F918" s="47"/>
      <c r="G918" s="71"/>
      <c r="H918" s="47"/>
      <c r="I918" s="47"/>
      <c r="J918" s="54"/>
    </row>
    <row r="919" spans="1:10" x14ac:dyDescent="0.25">
      <c r="A919" s="50"/>
      <c r="B919" s="54"/>
      <c r="C919" s="46"/>
      <c r="D919" s="47"/>
      <c r="E919" s="47"/>
      <c r="F919" s="47"/>
      <c r="G919" s="71"/>
      <c r="H919" s="47"/>
      <c r="I919" s="47"/>
      <c r="J919" s="54"/>
    </row>
    <row r="920" spans="1:10" x14ac:dyDescent="0.25">
      <c r="A920" s="50"/>
      <c r="B920" s="54"/>
      <c r="C920" s="46"/>
      <c r="D920" s="47"/>
      <c r="E920" s="47"/>
      <c r="F920" s="47"/>
      <c r="G920" s="71"/>
      <c r="H920" s="47"/>
      <c r="I920" s="47"/>
      <c r="J920" s="54"/>
    </row>
    <row r="921" spans="1:10" x14ac:dyDescent="0.25">
      <c r="A921" s="50"/>
      <c r="B921" s="54"/>
      <c r="C921" s="46"/>
      <c r="D921" s="47"/>
      <c r="E921" s="47"/>
      <c r="F921" s="47"/>
      <c r="G921" s="71"/>
      <c r="H921" s="47"/>
      <c r="I921" s="47"/>
      <c r="J921" s="54"/>
    </row>
    <row r="922" spans="1:10" x14ac:dyDescent="0.25">
      <c r="A922" s="50"/>
      <c r="B922" s="54"/>
      <c r="C922" s="46"/>
      <c r="D922" s="47"/>
      <c r="E922" s="47"/>
      <c r="F922" s="47"/>
      <c r="G922" s="71"/>
      <c r="H922" s="47"/>
      <c r="I922" s="47"/>
      <c r="J922" s="54"/>
    </row>
    <row r="923" spans="1:10" x14ac:dyDescent="0.25">
      <c r="A923" s="50"/>
      <c r="B923" s="54"/>
      <c r="C923" s="46"/>
      <c r="D923" s="47"/>
      <c r="E923" s="47"/>
      <c r="F923" s="47"/>
      <c r="G923" s="71"/>
      <c r="H923" s="47"/>
      <c r="I923" s="47"/>
      <c r="J923" s="54"/>
    </row>
    <row r="924" spans="1:10" x14ac:dyDescent="0.25">
      <c r="A924" s="50"/>
      <c r="B924" s="54"/>
      <c r="C924" s="46"/>
      <c r="D924" s="47"/>
      <c r="E924" s="47"/>
      <c r="F924" s="47"/>
      <c r="G924" s="71"/>
      <c r="H924" s="47"/>
      <c r="I924" s="47"/>
      <c r="J924" s="54"/>
    </row>
    <row r="925" spans="1:10" x14ac:dyDescent="0.25">
      <c r="A925" s="50"/>
      <c r="B925" s="54"/>
      <c r="C925" s="46"/>
      <c r="D925" s="47"/>
      <c r="E925" s="47"/>
      <c r="F925" s="47"/>
      <c r="G925" s="71"/>
      <c r="H925" s="47"/>
      <c r="I925" s="47"/>
      <c r="J925" s="54"/>
    </row>
    <row r="926" spans="1:10" x14ac:dyDescent="0.25">
      <c r="A926" s="50"/>
      <c r="B926" s="54"/>
      <c r="C926" s="46"/>
      <c r="D926" s="47"/>
      <c r="E926" s="47"/>
      <c r="F926" s="47"/>
      <c r="G926" s="71"/>
      <c r="H926" s="47"/>
      <c r="I926" s="47"/>
      <c r="J926" s="54"/>
    </row>
    <row r="927" spans="1:10" x14ac:dyDescent="0.25">
      <c r="A927" s="50"/>
      <c r="B927" s="54"/>
      <c r="C927" s="46"/>
      <c r="D927" s="47"/>
      <c r="E927" s="47"/>
      <c r="F927" s="47"/>
      <c r="G927" s="71"/>
      <c r="H927" s="47"/>
      <c r="I927" s="47"/>
      <c r="J927" s="54"/>
    </row>
    <row r="928" spans="1:10" x14ac:dyDescent="0.25">
      <c r="A928" s="50"/>
      <c r="B928" s="54"/>
      <c r="C928" s="46"/>
      <c r="D928" s="47"/>
      <c r="E928" s="47"/>
      <c r="F928" s="47"/>
      <c r="G928" s="71"/>
      <c r="H928" s="47"/>
      <c r="I928" s="47"/>
      <c r="J928" s="54"/>
    </row>
    <row r="929" spans="1:10" x14ac:dyDescent="0.25">
      <c r="A929" s="50"/>
      <c r="B929" s="54"/>
      <c r="C929" s="46"/>
      <c r="D929" s="47"/>
      <c r="E929" s="47"/>
      <c r="F929" s="47"/>
      <c r="G929" s="71"/>
      <c r="H929" s="47"/>
      <c r="I929" s="47"/>
      <c r="J929" s="54"/>
    </row>
    <row r="930" spans="1:10" x14ac:dyDescent="0.25">
      <c r="A930" s="50"/>
      <c r="B930" s="54"/>
      <c r="C930" s="46"/>
      <c r="D930" s="47"/>
      <c r="E930" s="47"/>
      <c r="F930" s="47"/>
      <c r="G930" s="71"/>
      <c r="H930" s="47"/>
      <c r="I930" s="47"/>
      <c r="J930" s="54"/>
    </row>
    <row r="931" spans="1:10" x14ac:dyDescent="0.25">
      <c r="A931" s="50"/>
      <c r="B931" s="54"/>
      <c r="C931" s="46"/>
      <c r="D931" s="47"/>
      <c r="E931" s="47"/>
      <c r="F931" s="47"/>
      <c r="G931" s="71"/>
      <c r="H931" s="47"/>
      <c r="I931" s="47"/>
      <c r="J931" s="54"/>
    </row>
    <row r="932" spans="1:10" x14ac:dyDescent="0.25">
      <c r="A932" s="50"/>
      <c r="B932" s="54"/>
      <c r="C932" s="46"/>
      <c r="D932" s="47"/>
      <c r="E932" s="47"/>
      <c r="F932" s="47"/>
      <c r="G932" s="71"/>
      <c r="H932" s="47"/>
      <c r="I932" s="47"/>
      <c r="J932" s="54"/>
    </row>
    <row r="933" spans="1:10" x14ac:dyDescent="0.25">
      <c r="A933" s="50"/>
      <c r="B933" s="54"/>
      <c r="C933" s="46"/>
      <c r="D933" s="47"/>
      <c r="E933" s="47"/>
      <c r="F933" s="47"/>
      <c r="G933" s="71"/>
      <c r="H933" s="47"/>
      <c r="I933" s="47"/>
      <c r="J933" s="54"/>
    </row>
    <row r="934" spans="1:10" x14ac:dyDescent="0.25">
      <c r="A934" s="50"/>
      <c r="B934" s="54"/>
      <c r="C934" s="46"/>
      <c r="D934" s="47"/>
      <c r="E934" s="47"/>
      <c r="F934" s="47"/>
      <c r="G934" s="71"/>
      <c r="H934" s="47"/>
      <c r="I934" s="47"/>
      <c r="J934" s="54"/>
    </row>
    <row r="935" spans="1:10" x14ac:dyDescent="0.25">
      <c r="A935" s="50"/>
      <c r="B935" s="54"/>
      <c r="C935" s="46"/>
      <c r="D935" s="47"/>
      <c r="E935" s="47"/>
      <c r="F935" s="47"/>
      <c r="G935" s="71"/>
      <c r="H935" s="47"/>
      <c r="I935" s="47"/>
      <c r="J935" s="54"/>
    </row>
    <row r="936" spans="1:10" x14ac:dyDescent="0.25">
      <c r="A936" s="50"/>
      <c r="B936" s="54"/>
      <c r="C936" s="46"/>
      <c r="D936" s="47"/>
      <c r="E936" s="47"/>
      <c r="F936" s="47"/>
      <c r="G936" s="71"/>
      <c r="H936" s="47"/>
      <c r="I936" s="47"/>
      <c r="J936" s="54"/>
    </row>
    <row r="937" spans="1:10" x14ac:dyDescent="0.25">
      <c r="A937" s="50"/>
      <c r="B937" s="54"/>
      <c r="C937" s="46"/>
      <c r="D937" s="47"/>
      <c r="E937" s="47"/>
      <c r="F937" s="47"/>
      <c r="G937" s="71"/>
      <c r="H937" s="47"/>
      <c r="I937" s="47"/>
      <c r="J937" s="54"/>
    </row>
    <row r="938" spans="1:10" x14ac:dyDescent="0.25">
      <c r="A938" s="50"/>
      <c r="B938" s="54"/>
      <c r="C938" s="46"/>
      <c r="D938" s="47"/>
      <c r="E938" s="47"/>
      <c r="F938" s="47"/>
      <c r="G938" s="71"/>
      <c r="H938" s="47"/>
      <c r="I938" s="47"/>
      <c r="J938" s="54"/>
    </row>
    <row r="939" spans="1:10" x14ac:dyDescent="0.25">
      <c r="A939" s="50"/>
      <c r="B939" s="54"/>
      <c r="C939" s="46"/>
      <c r="D939" s="47"/>
      <c r="E939" s="47"/>
      <c r="F939" s="47"/>
      <c r="G939" s="71"/>
      <c r="H939" s="47"/>
      <c r="I939" s="47"/>
      <c r="J939" s="54"/>
    </row>
    <row r="940" spans="1:10" x14ac:dyDescent="0.25">
      <c r="A940" s="50"/>
      <c r="B940" s="54"/>
      <c r="C940" s="46"/>
      <c r="D940" s="47"/>
      <c r="E940" s="47"/>
      <c r="F940" s="47"/>
      <c r="G940" s="71"/>
      <c r="H940" s="47"/>
      <c r="I940" s="47"/>
      <c r="J940" s="54"/>
    </row>
    <row r="941" spans="1:10" x14ac:dyDescent="0.25">
      <c r="A941" s="50"/>
      <c r="B941" s="54"/>
      <c r="C941" s="46"/>
      <c r="D941" s="47"/>
      <c r="E941" s="47"/>
      <c r="F941" s="47"/>
      <c r="G941" s="71"/>
      <c r="H941" s="47"/>
      <c r="I941" s="47"/>
      <c r="J941" s="54"/>
    </row>
    <row r="942" spans="1:10" x14ac:dyDescent="0.25">
      <c r="A942" s="50"/>
      <c r="B942" s="54"/>
      <c r="C942" s="46"/>
      <c r="D942" s="47"/>
      <c r="E942" s="47"/>
      <c r="F942" s="47"/>
      <c r="G942" s="71"/>
      <c r="H942" s="47"/>
      <c r="I942" s="47"/>
      <c r="J942" s="54"/>
    </row>
    <row r="943" spans="1:10" x14ac:dyDescent="0.25">
      <c r="A943" s="50"/>
      <c r="B943" s="54"/>
      <c r="C943" s="46"/>
      <c r="D943" s="47"/>
      <c r="E943" s="47"/>
      <c r="F943" s="47"/>
      <c r="G943" s="71"/>
      <c r="H943" s="47"/>
      <c r="I943" s="47"/>
      <c r="J943" s="54"/>
    </row>
    <row r="944" spans="1:10" x14ac:dyDescent="0.25">
      <c r="A944" s="50"/>
      <c r="B944" s="54"/>
      <c r="C944" s="46"/>
      <c r="D944" s="47"/>
      <c r="E944" s="47"/>
      <c r="F944" s="47"/>
      <c r="G944" s="71"/>
      <c r="H944" s="47"/>
      <c r="I944" s="47"/>
      <c r="J944" s="54"/>
    </row>
    <row r="945" spans="1:10" x14ac:dyDescent="0.25">
      <c r="A945" s="50"/>
      <c r="B945" s="54"/>
      <c r="C945" s="46"/>
      <c r="D945" s="47"/>
      <c r="E945" s="47"/>
      <c r="F945" s="47"/>
      <c r="G945" s="71"/>
      <c r="H945" s="47"/>
      <c r="I945" s="47"/>
      <c r="J945" s="54"/>
    </row>
    <row r="946" spans="1:10" x14ac:dyDescent="0.25">
      <c r="A946" s="50"/>
      <c r="B946" s="54"/>
      <c r="C946" s="46"/>
      <c r="D946" s="47"/>
      <c r="E946" s="47"/>
      <c r="F946" s="47"/>
      <c r="G946" s="71"/>
      <c r="H946" s="47"/>
      <c r="I946" s="47"/>
      <c r="J946" s="54"/>
    </row>
    <row r="947" spans="1:10" x14ac:dyDescent="0.25">
      <c r="A947" s="50"/>
      <c r="B947" s="54"/>
      <c r="C947" s="46"/>
      <c r="D947" s="47"/>
      <c r="E947" s="47"/>
      <c r="F947" s="47"/>
      <c r="G947" s="71"/>
      <c r="H947" s="47"/>
      <c r="I947" s="47"/>
      <c r="J947" s="54"/>
    </row>
    <row r="948" spans="1:10" x14ac:dyDescent="0.25">
      <c r="A948" s="50"/>
      <c r="B948" s="54"/>
      <c r="C948" s="46"/>
      <c r="D948" s="47"/>
      <c r="E948" s="47"/>
      <c r="F948" s="47"/>
      <c r="G948" s="71"/>
      <c r="H948" s="47"/>
      <c r="I948" s="47"/>
      <c r="J948" s="54"/>
    </row>
    <row r="949" spans="1:10" x14ac:dyDescent="0.25">
      <c r="A949" s="50"/>
      <c r="B949" s="54"/>
      <c r="C949" s="46"/>
      <c r="D949" s="47"/>
      <c r="E949" s="47"/>
      <c r="F949" s="47"/>
      <c r="G949" s="71"/>
      <c r="H949" s="47"/>
      <c r="I949" s="47"/>
      <c r="J949" s="54"/>
    </row>
    <row r="950" spans="1:10" x14ac:dyDescent="0.25">
      <c r="A950" s="50"/>
      <c r="B950" s="54"/>
      <c r="C950" s="46"/>
      <c r="D950" s="47"/>
      <c r="E950" s="47"/>
      <c r="F950" s="47"/>
      <c r="G950" s="71"/>
      <c r="H950" s="47"/>
      <c r="I950" s="47"/>
      <c r="J950" s="54"/>
    </row>
    <row r="951" spans="1:10" x14ac:dyDescent="0.25">
      <c r="A951" s="50"/>
      <c r="B951" s="54"/>
      <c r="C951" s="46"/>
      <c r="D951" s="47"/>
      <c r="E951" s="47"/>
      <c r="F951" s="47"/>
      <c r="G951" s="71"/>
      <c r="H951" s="47"/>
      <c r="I951" s="47"/>
      <c r="J951" s="54"/>
    </row>
    <row r="952" spans="1:10" x14ac:dyDescent="0.25">
      <c r="A952" s="50"/>
      <c r="B952" s="54"/>
      <c r="C952" s="46"/>
      <c r="D952" s="47"/>
      <c r="E952" s="47"/>
      <c r="F952" s="47"/>
      <c r="G952" s="71"/>
      <c r="H952" s="47"/>
      <c r="I952" s="47"/>
      <c r="J952" s="54"/>
    </row>
    <row r="953" spans="1:10" x14ac:dyDescent="0.25">
      <c r="A953" s="50"/>
      <c r="B953" s="54"/>
      <c r="C953" s="46"/>
      <c r="D953" s="47"/>
      <c r="E953" s="47"/>
      <c r="F953" s="47"/>
      <c r="G953" s="71"/>
      <c r="H953" s="47"/>
      <c r="I953" s="47"/>
      <c r="J953" s="54"/>
    </row>
    <row r="954" spans="1:10" x14ac:dyDescent="0.25">
      <c r="A954" s="50"/>
      <c r="B954" s="54"/>
      <c r="C954" s="46"/>
      <c r="D954" s="47"/>
      <c r="E954" s="47"/>
      <c r="F954" s="47"/>
      <c r="G954" s="71"/>
      <c r="H954" s="47"/>
      <c r="I954" s="47"/>
      <c r="J954" s="54"/>
    </row>
    <row r="955" spans="1:10" x14ac:dyDescent="0.25">
      <c r="A955" s="50"/>
      <c r="B955" s="54"/>
      <c r="C955" s="46"/>
      <c r="D955" s="47"/>
      <c r="E955" s="47"/>
      <c r="F955" s="47"/>
      <c r="G955" s="71"/>
      <c r="H955" s="47"/>
      <c r="I955" s="47"/>
      <c r="J955" s="54"/>
    </row>
    <row r="956" spans="1:10" x14ac:dyDescent="0.25">
      <c r="A956" s="50"/>
      <c r="B956" s="54"/>
      <c r="C956" s="46"/>
      <c r="D956" s="47"/>
      <c r="E956" s="47"/>
      <c r="F956" s="47"/>
      <c r="G956" s="71"/>
      <c r="H956" s="47"/>
      <c r="I956" s="47"/>
      <c r="J956" s="54"/>
    </row>
    <row r="957" spans="1:10" x14ac:dyDescent="0.25">
      <c r="A957" s="50"/>
      <c r="B957" s="54"/>
      <c r="C957" s="46"/>
      <c r="D957" s="47"/>
      <c r="E957" s="47"/>
      <c r="F957" s="47"/>
      <c r="G957" s="71"/>
      <c r="H957" s="47"/>
      <c r="I957" s="47"/>
      <c r="J957" s="54"/>
    </row>
    <row r="958" spans="1:10" x14ac:dyDescent="0.25">
      <c r="A958" s="50"/>
      <c r="B958" s="54"/>
      <c r="C958" s="46"/>
      <c r="D958" s="47"/>
      <c r="E958" s="47"/>
      <c r="F958" s="47"/>
      <c r="G958" s="71"/>
      <c r="H958" s="47"/>
      <c r="I958" s="47"/>
      <c r="J958" s="54"/>
    </row>
    <row r="959" spans="1:10" x14ac:dyDescent="0.25">
      <c r="A959" s="50"/>
      <c r="B959" s="54"/>
      <c r="C959" s="46"/>
      <c r="D959" s="47"/>
      <c r="E959" s="47"/>
      <c r="F959" s="47"/>
      <c r="G959" s="71"/>
      <c r="H959" s="47"/>
      <c r="I959" s="47"/>
      <c r="J959" s="54"/>
    </row>
    <row r="960" spans="1:10" x14ac:dyDescent="0.25">
      <c r="A960" s="50"/>
      <c r="B960" s="54"/>
      <c r="C960" s="46"/>
      <c r="D960" s="47"/>
      <c r="E960" s="47"/>
      <c r="F960" s="47"/>
      <c r="G960" s="71"/>
      <c r="H960" s="47"/>
      <c r="I960" s="47"/>
      <c r="J960" s="54"/>
    </row>
    <row r="961" spans="1:10" x14ac:dyDescent="0.25">
      <c r="A961" s="50"/>
      <c r="B961" s="54"/>
      <c r="C961" s="46"/>
      <c r="D961" s="47"/>
      <c r="E961" s="47"/>
      <c r="F961" s="47"/>
      <c r="G961" s="71"/>
      <c r="H961" s="47"/>
      <c r="I961" s="47"/>
      <c r="J961" s="54"/>
    </row>
    <row r="962" spans="1:10" x14ac:dyDescent="0.25">
      <c r="A962" s="50"/>
      <c r="B962" s="54"/>
      <c r="C962" s="46"/>
      <c r="D962" s="47"/>
      <c r="E962" s="47"/>
      <c r="F962" s="47"/>
      <c r="G962" s="71"/>
      <c r="H962" s="47"/>
      <c r="I962" s="47"/>
      <c r="J962" s="54"/>
    </row>
    <row r="963" spans="1:10" x14ac:dyDescent="0.25">
      <c r="A963" s="50"/>
      <c r="B963" s="54"/>
      <c r="C963" s="46"/>
      <c r="D963" s="47"/>
      <c r="E963" s="47"/>
      <c r="F963" s="47"/>
      <c r="G963" s="71"/>
      <c r="H963" s="47"/>
      <c r="I963" s="47"/>
      <c r="J963" s="54"/>
    </row>
    <row r="964" spans="1:10" x14ac:dyDescent="0.25">
      <c r="A964" s="50"/>
      <c r="B964" s="54"/>
      <c r="C964" s="46"/>
      <c r="D964" s="47"/>
      <c r="E964" s="47"/>
      <c r="F964" s="47"/>
      <c r="G964" s="71"/>
      <c r="H964" s="47"/>
      <c r="I964" s="47"/>
      <c r="J964" s="54"/>
    </row>
    <row r="965" spans="1:10" x14ac:dyDescent="0.25">
      <c r="A965" s="50"/>
      <c r="B965" s="54"/>
      <c r="C965" s="46"/>
      <c r="D965" s="47"/>
      <c r="E965" s="47"/>
      <c r="F965" s="47"/>
      <c r="G965" s="71"/>
      <c r="H965" s="47"/>
      <c r="I965" s="47"/>
      <c r="J965" s="54"/>
    </row>
    <row r="966" spans="1:10" x14ac:dyDescent="0.25">
      <c r="A966" s="50"/>
      <c r="B966" s="54"/>
      <c r="C966" s="46"/>
      <c r="D966" s="47"/>
      <c r="E966" s="47"/>
      <c r="F966" s="47"/>
      <c r="G966" s="71"/>
      <c r="H966" s="47"/>
      <c r="I966" s="47"/>
      <c r="J966" s="54"/>
    </row>
    <row r="967" spans="1:10" x14ac:dyDescent="0.25">
      <c r="A967" s="50"/>
      <c r="B967" s="54"/>
      <c r="C967" s="46"/>
      <c r="D967" s="47"/>
      <c r="E967" s="47"/>
      <c r="F967" s="47"/>
      <c r="G967" s="71"/>
      <c r="H967" s="47"/>
      <c r="I967" s="47"/>
      <c r="J967" s="54"/>
    </row>
    <row r="968" spans="1:10" x14ac:dyDescent="0.25">
      <c r="A968" s="50"/>
      <c r="B968" s="54"/>
      <c r="C968" s="46"/>
      <c r="D968" s="47"/>
      <c r="E968" s="47"/>
      <c r="F968" s="47"/>
      <c r="G968" s="71"/>
      <c r="H968" s="47"/>
      <c r="I968" s="47"/>
      <c r="J968" s="54"/>
    </row>
    <row r="969" spans="1:10" x14ac:dyDescent="0.25">
      <c r="A969" s="50"/>
      <c r="B969" s="54"/>
      <c r="C969" s="46"/>
      <c r="D969" s="47"/>
      <c r="E969" s="47"/>
      <c r="F969" s="47"/>
      <c r="G969" s="71"/>
      <c r="H969" s="47"/>
      <c r="I969" s="47"/>
      <c r="J969" s="54"/>
    </row>
    <row r="970" spans="1:10" x14ac:dyDescent="0.25">
      <c r="A970" s="50"/>
      <c r="B970" s="54"/>
      <c r="C970" s="46"/>
      <c r="D970" s="47"/>
      <c r="E970" s="47"/>
      <c r="F970" s="47"/>
      <c r="G970" s="71"/>
      <c r="H970" s="47"/>
      <c r="I970" s="47"/>
      <c r="J970" s="54"/>
    </row>
    <row r="971" spans="1:10" x14ac:dyDescent="0.25">
      <c r="A971" s="50"/>
      <c r="B971" s="54"/>
      <c r="C971" s="46"/>
      <c r="D971" s="47"/>
      <c r="E971" s="47"/>
      <c r="F971" s="47"/>
      <c r="G971" s="71"/>
      <c r="H971" s="47"/>
      <c r="I971" s="47"/>
      <c r="J971" s="54"/>
    </row>
    <row r="972" spans="1:10" x14ac:dyDescent="0.25">
      <c r="A972" s="50"/>
      <c r="B972" s="54"/>
      <c r="C972" s="46"/>
      <c r="D972" s="47"/>
      <c r="E972" s="47"/>
      <c r="F972" s="47"/>
      <c r="G972" s="71"/>
      <c r="H972" s="47"/>
      <c r="I972" s="47"/>
      <c r="J972" s="54"/>
    </row>
    <row r="973" spans="1:10" x14ac:dyDescent="0.25">
      <c r="A973" s="50"/>
      <c r="B973" s="54"/>
      <c r="C973" s="46"/>
      <c r="D973" s="47"/>
      <c r="E973" s="47"/>
      <c r="F973" s="47"/>
      <c r="G973" s="71"/>
      <c r="H973" s="47"/>
      <c r="I973" s="47"/>
      <c r="J973" s="54"/>
    </row>
    <row r="974" spans="1:10" x14ac:dyDescent="0.25">
      <c r="A974" s="50"/>
      <c r="B974" s="54"/>
      <c r="C974" s="46"/>
      <c r="D974" s="47"/>
      <c r="E974" s="47"/>
      <c r="F974" s="47"/>
      <c r="G974" s="71"/>
      <c r="H974" s="47"/>
      <c r="I974" s="47"/>
      <c r="J974" s="54"/>
    </row>
    <row r="975" spans="1:10" x14ac:dyDescent="0.25">
      <c r="A975" s="50"/>
      <c r="B975" s="54"/>
      <c r="C975" s="46"/>
      <c r="D975" s="47"/>
      <c r="E975" s="47"/>
      <c r="F975" s="47"/>
      <c r="G975" s="71"/>
      <c r="H975" s="47"/>
      <c r="I975" s="47"/>
      <c r="J975" s="54"/>
    </row>
    <row r="976" spans="1:10" x14ac:dyDescent="0.25">
      <c r="A976" s="50"/>
      <c r="B976" s="54"/>
      <c r="C976" s="46"/>
      <c r="D976" s="47"/>
      <c r="E976" s="47"/>
      <c r="F976" s="47"/>
      <c r="G976" s="71"/>
      <c r="H976" s="47"/>
      <c r="I976" s="47"/>
      <c r="J976" s="54"/>
    </row>
    <row r="977" spans="1:10" x14ac:dyDescent="0.25">
      <c r="A977" s="50"/>
      <c r="B977" s="54"/>
      <c r="C977" s="46"/>
      <c r="D977" s="47"/>
      <c r="E977" s="47"/>
      <c r="F977" s="47"/>
      <c r="G977" s="71"/>
      <c r="H977" s="47"/>
      <c r="I977" s="47"/>
      <c r="J977" s="54"/>
    </row>
    <row r="978" spans="1:10" x14ac:dyDescent="0.25">
      <c r="A978" s="50"/>
      <c r="B978" s="54"/>
      <c r="C978" s="46"/>
      <c r="D978" s="47"/>
      <c r="E978" s="47"/>
      <c r="F978" s="47"/>
      <c r="G978" s="71"/>
      <c r="H978" s="47"/>
      <c r="I978" s="47"/>
      <c r="J978" s="54"/>
    </row>
    <row r="979" spans="1:10" x14ac:dyDescent="0.25">
      <c r="A979" s="50"/>
      <c r="B979" s="54"/>
      <c r="C979" s="46"/>
      <c r="D979" s="47"/>
      <c r="E979" s="47"/>
      <c r="F979" s="47"/>
      <c r="G979" s="71"/>
      <c r="H979" s="47"/>
      <c r="I979" s="47"/>
      <c r="J979" s="54"/>
    </row>
    <row r="980" spans="1:10" x14ac:dyDescent="0.25">
      <c r="A980" s="50"/>
      <c r="B980" s="54"/>
      <c r="C980" s="46"/>
      <c r="D980" s="47"/>
      <c r="E980" s="47"/>
      <c r="F980" s="47"/>
      <c r="G980" s="71"/>
      <c r="H980" s="47"/>
      <c r="I980" s="47"/>
      <c r="J980" s="54"/>
    </row>
    <row r="981" spans="1:10" x14ac:dyDescent="0.25">
      <c r="A981" s="50"/>
      <c r="B981" s="54"/>
      <c r="C981" s="46"/>
      <c r="D981" s="47"/>
      <c r="E981" s="47"/>
      <c r="F981" s="47"/>
      <c r="G981" s="71"/>
      <c r="H981" s="47"/>
      <c r="I981" s="47"/>
      <c r="J981" s="54"/>
    </row>
    <row r="982" spans="1:10" x14ac:dyDescent="0.25">
      <c r="A982" s="50"/>
      <c r="B982" s="54"/>
      <c r="C982" s="46"/>
      <c r="D982" s="47"/>
      <c r="E982" s="47"/>
      <c r="F982" s="47"/>
      <c r="G982" s="71"/>
      <c r="H982" s="47"/>
      <c r="I982" s="47"/>
      <c r="J982" s="54"/>
    </row>
    <row r="983" spans="1:10" x14ac:dyDescent="0.25">
      <c r="A983" s="50"/>
      <c r="B983" s="54"/>
      <c r="C983" s="46"/>
      <c r="D983" s="47"/>
      <c r="E983" s="47"/>
      <c r="F983" s="47"/>
      <c r="G983" s="71"/>
      <c r="H983" s="47"/>
      <c r="I983" s="47"/>
      <c r="J983" s="54"/>
    </row>
    <row r="984" spans="1:10" x14ac:dyDescent="0.25">
      <c r="A984" s="50"/>
      <c r="B984" s="54"/>
      <c r="C984" s="46"/>
      <c r="D984" s="47"/>
      <c r="E984" s="47"/>
      <c r="F984" s="47"/>
      <c r="G984" s="71"/>
      <c r="H984" s="47"/>
      <c r="I984" s="47"/>
      <c r="J984" s="54"/>
    </row>
    <row r="985" spans="1:10" x14ac:dyDescent="0.25">
      <c r="A985" s="50"/>
      <c r="B985" s="54"/>
      <c r="C985" s="46"/>
      <c r="D985" s="47"/>
      <c r="E985" s="47"/>
      <c r="F985" s="47"/>
      <c r="G985" s="71"/>
      <c r="H985" s="47"/>
      <c r="I985" s="47"/>
      <c r="J985" s="54"/>
    </row>
    <row r="986" spans="1:10" x14ac:dyDescent="0.25">
      <c r="A986" s="50"/>
      <c r="B986" s="54"/>
      <c r="C986" s="46"/>
      <c r="D986" s="47"/>
      <c r="E986" s="47"/>
      <c r="F986" s="47"/>
      <c r="G986" s="71"/>
      <c r="H986" s="47"/>
      <c r="I986" s="47"/>
      <c r="J986" s="54"/>
    </row>
    <row r="987" spans="1:10" x14ac:dyDescent="0.25">
      <c r="A987" s="50"/>
      <c r="B987" s="54"/>
      <c r="C987" s="46"/>
      <c r="D987" s="47"/>
      <c r="E987" s="47"/>
      <c r="F987" s="47"/>
      <c r="G987" s="71"/>
      <c r="H987" s="47"/>
      <c r="I987" s="47"/>
      <c r="J987" s="54"/>
    </row>
    <row r="988" spans="1:10" x14ac:dyDescent="0.25">
      <c r="A988" s="50"/>
      <c r="B988" s="54"/>
      <c r="C988" s="46"/>
      <c r="D988" s="47"/>
      <c r="E988" s="47"/>
      <c r="F988" s="47"/>
      <c r="G988" s="71"/>
      <c r="H988" s="47"/>
      <c r="I988" s="47"/>
      <c r="J988" s="54"/>
    </row>
    <row r="989" spans="1:10" x14ac:dyDescent="0.25">
      <c r="A989" s="50"/>
      <c r="B989" s="54"/>
      <c r="C989" s="46"/>
      <c r="D989" s="47"/>
      <c r="E989" s="47"/>
      <c r="F989" s="47"/>
      <c r="G989" s="71"/>
      <c r="H989" s="47"/>
      <c r="I989" s="47"/>
      <c r="J989" s="54"/>
    </row>
    <row r="990" spans="1:10" x14ac:dyDescent="0.25">
      <c r="A990" s="50"/>
      <c r="B990" s="54"/>
      <c r="C990" s="46"/>
      <c r="D990" s="47"/>
      <c r="E990" s="47"/>
      <c r="F990" s="47"/>
      <c r="G990" s="71"/>
      <c r="H990" s="47"/>
      <c r="I990" s="47"/>
      <c r="J990" s="54"/>
    </row>
    <row r="991" spans="1:10" x14ac:dyDescent="0.25">
      <c r="A991" s="50"/>
      <c r="B991" s="54"/>
      <c r="C991" s="46"/>
      <c r="D991" s="47"/>
      <c r="E991" s="47"/>
      <c r="F991" s="47"/>
      <c r="G991" s="71"/>
      <c r="H991" s="47"/>
      <c r="I991" s="47"/>
      <c r="J991" s="54"/>
    </row>
    <row r="992" spans="1:10" x14ac:dyDescent="0.25">
      <c r="A992" s="50"/>
      <c r="B992" s="54"/>
      <c r="C992" s="46"/>
      <c r="D992" s="47"/>
      <c r="E992" s="47"/>
      <c r="F992" s="47"/>
      <c r="G992" s="71"/>
      <c r="H992" s="47"/>
      <c r="I992" s="47"/>
      <c r="J992" s="54"/>
    </row>
    <row r="993" spans="1:10" x14ac:dyDescent="0.25">
      <c r="A993" s="50"/>
      <c r="B993" s="54"/>
      <c r="C993" s="46"/>
      <c r="D993" s="47"/>
      <c r="E993" s="47"/>
      <c r="F993" s="47"/>
      <c r="G993" s="71"/>
      <c r="H993" s="47"/>
      <c r="I993" s="47"/>
      <c r="J993" s="54"/>
    </row>
    <row r="994" spans="1:10" x14ac:dyDescent="0.25">
      <c r="A994" s="50"/>
      <c r="B994" s="54"/>
      <c r="C994" s="46"/>
      <c r="D994" s="47"/>
      <c r="E994" s="47"/>
      <c r="F994" s="47"/>
      <c r="G994" s="71"/>
      <c r="H994" s="47"/>
      <c r="I994" s="47"/>
      <c r="J994" s="54"/>
    </row>
    <row r="995" spans="1:10" x14ac:dyDescent="0.25">
      <c r="A995" s="50"/>
      <c r="B995" s="54"/>
      <c r="C995" s="46"/>
      <c r="D995" s="47"/>
      <c r="E995" s="47"/>
      <c r="F995" s="47"/>
      <c r="G995" s="71"/>
      <c r="H995" s="47"/>
      <c r="I995" s="47"/>
      <c r="J995" s="54"/>
    </row>
    <row r="996" spans="1:10" x14ac:dyDescent="0.25">
      <c r="A996" s="50"/>
      <c r="B996" s="54"/>
      <c r="C996" s="46"/>
      <c r="D996" s="47"/>
      <c r="E996" s="47"/>
      <c r="F996" s="47"/>
      <c r="G996" s="71"/>
      <c r="H996" s="47"/>
      <c r="I996" s="47"/>
      <c r="J996" s="54"/>
    </row>
    <row r="997" spans="1:10" x14ac:dyDescent="0.25">
      <c r="A997" s="50"/>
      <c r="B997" s="54"/>
      <c r="C997" s="46"/>
      <c r="D997" s="47"/>
      <c r="E997" s="47"/>
      <c r="F997" s="47"/>
      <c r="G997" s="71"/>
      <c r="H997" s="47"/>
      <c r="I997" s="47"/>
      <c r="J997" s="54"/>
    </row>
    <row r="998" spans="1:10" x14ac:dyDescent="0.25">
      <c r="A998" s="50"/>
      <c r="B998" s="54"/>
      <c r="C998" s="46"/>
      <c r="D998" s="47"/>
      <c r="E998" s="47"/>
      <c r="F998" s="47"/>
      <c r="G998" s="71"/>
      <c r="H998" s="47"/>
      <c r="I998" s="47"/>
      <c r="J998" s="54"/>
    </row>
    <row r="999" spans="1:10" x14ac:dyDescent="0.25">
      <c r="A999" s="50"/>
      <c r="B999" s="54"/>
      <c r="C999" s="46"/>
      <c r="D999" s="47"/>
      <c r="E999" s="47"/>
      <c r="F999" s="47"/>
      <c r="G999" s="71"/>
      <c r="H999" s="47"/>
      <c r="I999" s="47"/>
      <c r="J999" s="54"/>
    </row>
    <row r="1000" spans="1:10" x14ac:dyDescent="0.25">
      <c r="A1000" s="50"/>
      <c r="B1000" s="54"/>
      <c r="C1000" s="46"/>
      <c r="D1000" s="47"/>
      <c r="E1000" s="47"/>
      <c r="F1000" s="47"/>
      <c r="G1000" s="71"/>
      <c r="H1000" s="47"/>
      <c r="I1000" s="47"/>
      <c r="J1000" s="54"/>
    </row>
    <row r="1001" spans="1:10" x14ac:dyDescent="0.25">
      <c r="A1001" s="50"/>
      <c r="B1001" s="54"/>
      <c r="C1001" s="46"/>
      <c r="D1001" s="47"/>
      <c r="E1001" s="47"/>
      <c r="F1001" s="47"/>
      <c r="G1001" s="71"/>
      <c r="H1001" s="47"/>
      <c r="I1001" s="47"/>
      <c r="J1001" s="54"/>
    </row>
    <row r="1002" spans="1:10" x14ac:dyDescent="0.25">
      <c r="A1002" s="50"/>
      <c r="B1002" s="54"/>
      <c r="C1002" s="46"/>
      <c r="D1002" s="47"/>
      <c r="E1002" s="47"/>
      <c r="F1002" s="47"/>
      <c r="G1002" s="71"/>
      <c r="H1002" s="47"/>
      <c r="I1002" s="47"/>
      <c r="J1002" s="54"/>
    </row>
    <row r="1003" spans="1:10" x14ac:dyDescent="0.25">
      <c r="A1003" s="50"/>
      <c r="B1003" s="54"/>
      <c r="C1003" s="46"/>
      <c r="D1003" s="47"/>
      <c r="E1003" s="47"/>
      <c r="F1003" s="47"/>
      <c r="G1003" s="71"/>
      <c r="H1003" s="47"/>
      <c r="I1003" s="47"/>
      <c r="J1003" s="54"/>
    </row>
    <row r="1004" spans="1:10" x14ac:dyDescent="0.25">
      <c r="A1004" s="50"/>
      <c r="B1004" s="54"/>
      <c r="C1004" s="46"/>
      <c r="D1004" s="47"/>
      <c r="E1004" s="47"/>
      <c r="F1004" s="47"/>
      <c r="G1004" s="71"/>
      <c r="H1004" s="47"/>
      <c r="I1004" s="47"/>
      <c r="J1004" s="54"/>
    </row>
    <row r="1005" spans="1:10" x14ac:dyDescent="0.25">
      <c r="A1005" s="50"/>
      <c r="B1005" s="54"/>
      <c r="C1005" s="46"/>
      <c r="D1005" s="47"/>
      <c r="E1005" s="47"/>
      <c r="F1005" s="47"/>
      <c r="G1005" s="71"/>
      <c r="H1005" s="47"/>
      <c r="I1005" s="47"/>
      <c r="J1005" s="54"/>
    </row>
    <row r="1006" spans="1:10" x14ac:dyDescent="0.25">
      <c r="A1006" s="50"/>
      <c r="B1006" s="54"/>
      <c r="C1006" s="46"/>
      <c r="D1006" s="47"/>
      <c r="E1006" s="47"/>
      <c r="F1006" s="47"/>
      <c r="G1006" s="71"/>
      <c r="H1006" s="47"/>
      <c r="I1006" s="47"/>
      <c r="J1006" s="54"/>
    </row>
    <row r="1007" spans="1:10" x14ac:dyDescent="0.25">
      <c r="A1007" s="50"/>
      <c r="B1007" s="54"/>
      <c r="C1007" s="46"/>
      <c r="D1007" s="47"/>
      <c r="E1007" s="47"/>
      <c r="F1007" s="47"/>
      <c r="G1007" s="71"/>
      <c r="H1007" s="47"/>
      <c r="I1007" s="47"/>
      <c r="J1007" s="54"/>
    </row>
    <row r="1008" spans="1:10" x14ac:dyDescent="0.25">
      <c r="A1008" s="50"/>
      <c r="B1008" s="54"/>
      <c r="C1008" s="46"/>
      <c r="D1008" s="47"/>
      <c r="E1008" s="47"/>
      <c r="F1008" s="47"/>
      <c r="G1008" s="71"/>
      <c r="H1008" s="47"/>
      <c r="I1008" s="47"/>
      <c r="J1008" s="54"/>
    </row>
    <row r="1009" spans="1:10" x14ac:dyDescent="0.25">
      <c r="A1009" s="50"/>
      <c r="B1009" s="54"/>
      <c r="C1009" s="46"/>
      <c r="D1009" s="47"/>
      <c r="E1009" s="47"/>
      <c r="F1009" s="47"/>
      <c r="G1009" s="71"/>
      <c r="H1009" s="47"/>
      <c r="I1009" s="47"/>
      <c r="J1009" s="54"/>
    </row>
    <row r="1010" spans="1:10" x14ac:dyDescent="0.25">
      <c r="A1010" s="50"/>
      <c r="B1010" s="54"/>
      <c r="C1010" s="46"/>
      <c r="D1010" s="47"/>
      <c r="E1010" s="47"/>
      <c r="F1010" s="47"/>
      <c r="G1010" s="71"/>
      <c r="H1010" s="47"/>
      <c r="I1010" s="47"/>
      <c r="J1010" s="54"/>
    </row>
    <row r="1011" spans="1:10" x14ac:dyDescent="0.25">
      <c r="A1011" s="50"/>
      <c r="B1011" s="54"/>
      <c r="C1011" s="46"/>
      <c r="D1011" s="47"/>
      <c r="E1011" s="47"/>
      <c r="F1011" s="47"/>
      <c r="G1011" s="71"/>
      <c r="H1011" s="47"/>
      <c r="I1011" s="47"/>
      <c r="J1011" s="54"/>
    </row>
    <row r="1012" spans="1:10" x14ac:dyDescent="0.25">
      <c r="A1012" s="50"/>
      <c r="B1012" s="54"/>
      <c r="C1012" s="46"/>
      <c r="D1012" s="47"/>
      <c r="E1012" s="47"/>
      <c r="F1012" s="47"/>
      <c r="G1012" s="71"/>
      <c r="H1012" s="47"/>
      <c r="I1012" s="47"/>
      <c r="J1012" s="54"/>
    </row>
    <row r="1013" spans="1:10" x14ac:dyDescent="0.25">
      <c r="A1013" s="50"/>
      <c r="B1013" s="54"/>
      <c r="C1013" s="46"/>
      <c r="D1013" s="47"/>
      <c r="E1013" s="47"/>
      <c r="F1013" s="47"/>
      <c r="G1013" s="71"/>
      <c r="H1013" s="47"/>
      <c r="I1013" s="47"/>
      <c r="J1013" s="54"/>
    </row>
    <row r="1014" spans="1:10" x14ac:dyDescent="0.25">
      <c r="A1014" s="50"/>
      <c r="B1014" s="54"/>
      <c r="C1014" s="46"/>
      <c r="D1014" s="47"/>
      <c r="E1014" s="47"/>
      <c r="F1014" s="47"/>
      <c r="G1014" s="71"/>
      <c r="H1014" s="47"/>
      <c r="I1014" s="47"/>
      <c r="J1014" s="54"/>
    </row>
    <row r="1015" spans="1:10" x14ac:dyDescent="0.25">
      <c r="A1015" s="50"/>
      <c r="B1015" s="54"/>
      <c r="C1015" s="46"/>
      <c r="D1015" s="47"/>
      <c r="E1015" s="47"/>
      <c r="F1015" s="47"/>
      <c r="G1015" s="71"/>
      <c r="H1015" s="47"/>
      <c r="I1015" s="47"/>
      <c r="J1015" s="54"/>
    </row>
    <row r="1016" spans="1:10" x14ac:dyDescent="0.25">
      <c r="A1016" s="50"/>
      <c r="B1016" s="54"/>
      <c r="C1016" s="46"/>
      <c r="D1016" s="47"/>
      <c r="E1016" s="47"/>
      <c r="F1016" s="47"/>
      <c r="G1016" s="71"/>
      <c r="H1016" s="47"/>
      <c r="I1016" s="47"/>
      <c r="J1016" s="54"/>
    </row>
    <row r="1017" spans="1:10" x14ac:dyDescent="0.25">
      <c r="A1017" s="50"/>
      <c r="B1017" s="54"/>
      <c r="C1017" s="46"/>
      <c r="D1017" s="47"/>
      <c r="E1017" s="47"/>
      <c r="F1017" s="47"/>
      <c r="G1017" s="71"/>
      <c r="H1017" s="47"/>
      <c r="I1017" s="47"/>
      <c r="J1017" s="54"/>
    </row>
    <row r="1018" spans="1:10" x14ac:dyDescent="0.25">
      <c r="A1018" s="50"/>
      <c r="B1018" s="54"/>
      <c r="C1018" s="46"/>
      <c r="D1018" s="47"/>
      <c r="E1018" s="47"/>
      <c r="F1018" s="47"/>
      <c r="G1018" s="71"/>
      <c r="H1018" s="47"/>
      <c r="I1018" s="47"/>
      <c r="J1018" s="54"/>
    </row>
    <row r="1019" spans="1:10" x14ac:dyDescent="0.25">
      <c r="A1019" s="50"/>
      <c r="B1019" s="54"/>
      <c r="C1019" s="46"/>
      <c r="D1019" s="47"/>
      <c r="E1019" s="47"/>
      <c r="F1019" s="47"/>
      <c r="G1019" s="71"/>
      <c r="H1019" s="47"/>
      <c r="I1019" s="47"/>
      <c r="J1019" s="54"/>
    </row>
    <row r="1020" spans="1:10" x14ac:dyDescent="0.25">
      <c r="A1020" s="50"/>
      <c r="B1020" s="54"/>
      <c r="C1020" s="46"/>
      <c r="D1020" s="47"/>
      <c r="E1020" s="47"/>
      <c r="F1020" s="47"/>
      <c r="G1020" s="71"/>
      <c r="H1020" s="47"/>
      <c r="I1020" s="47"/>
      <c r="J1020" s="54"/>
    </row>
    <row r="1021" spans="1:10" x14ac:dyDescent="0.25">
      <c r="A1021" s="50"/>
      <c r="B1021" s="54"/>
      <c r="C1021" s="46"/>
      <c r="D1021" s="47"/>
      <c r="E1021" s="47"/>
      <c r="F1021" s="47"/>
      <c r="G1021" s="71"/>
      <c r="H1021" s="47"/>
      <c r="I1021" s="47"/>
      <c r="J1021" s="54"/>
    </row>
    <row r="1022" spans="1:10" x14ac:dyDescent="0.25">
      <c r="A1022" s="50"/>
      <c r="B1022" s="54"/>
      <c r="C1022" s="46"/>
      <c r="D1022" s="47"/>
      <c r="E1022" s="47"/>
      <c r="F1022" s="47"/>
      <c r="G1022" s="71"/>
      <c r="H1022" s="47"/>
      <c r="I1022" s="47"/>
      <c r="J1022" s="54"/>
    </row>
    <row r="1023" spans="1:10" x14ac:dyDescent="0.25">
      <c r="A1023" s="50"/>
      <c r="B1023" s="54"/>
      <c r="C1023" s="46"/>
      <c r="D1023" s="47"/>
      <c r="E1023" s="47"/>
      <c r="F1023" s="47"/>
      <c r="G1023" s="71"/>
      <c r="H1023" s="47"/>
      <c r="I1023" s="47"/>
      <c r="J1023" s="54"/>
    </row>
    <row r="1024" spans="1:10" x14ac:dyDescent="0.25">
      <c r="A1024" s="50"/>
      <c r="B1024" s="54"/>
      <c r="C1024" s="46"/>
      <c r="D1024" s="47"/>
      <c r="E1024" s="47"/>
      <c r="F1024" s="47"/>
      <c r="G1024" s="71"/>
      <c r="H1024" s="47"/>
      <c r="I1024" s="47"/>
      <c r="J1024" s="54"/>
    </row>
    <row r="1025" spans="1:10" x14ac:dyDescent="0.25">
      <c r="A1025" s="50"/>
      <c r="B1025" s="54"/>
      <c r="C1025" s="46"/>
      <c r="D1025" s="47"/>
      <c r="E1025" s="47"/>
      <c r="F1025" s="47"/>
      <c r="G1025" s="71"/>
      <c r="H1025" s="47"/>
      <c r="I1025" s="47"/>
      <c r="J1025" s="54"/>
    </row>
    <row r="1026" spans="1:10" x14ac:dyDescent="0.25">
      <c r="A1026" s="50"/>
      <c r="B1026" s="54"/>
      <c r="C1026" s="46"/>
      <c r="D1026" s="47"/>
      <c r="E1026" s="47"/>
      <c r="F1026" s="47"/>
      <c r="G1026" s="71"/>
      <c r="H1026" s="47"/>
      <c r="I1026" s="47"/>
      <c r="J1026" s="54"/>
    </row>
    <row r="1027" spans="1:10" x14ac:dyDescent="0.25">
      <c r="A1027" s="50"/>
      <c r="B1027" s="54"/>
      <c r="C1027" s="46"/>
      <c r="D1027" s="47"/>
      <c r="E1027" s="47"/>
      <c r="F1027" s="47"/>
      <c r="G1027" s="71"/>
      <c r="H1027" s="47"/>
      <c r="I1027" s="47"/>
      <c r="J1027" s="54"/>
    </row>
    <row r="1028" spans="1:10" x14ac:dyDescent="0.25">
      <c r="A1028" s="50"/>
      <c r="B1028" s="54"/>
      <c r="C1028" s="46"/>
      <c r="D1028" s="47"/>
      <c r="E1028" s="47"/>
      <c r="F1028" s="47"/>
      <c r="G1028" s="71"/>
      <c r="H1028" s="47"/>
      <c r="I1028" s="47"/>
      <c r="J1028" s="54"/>
    </row>
    <row r="1029" spans="1:10" x14ac:dyDescent="0.25">
      <c r="A1029" s="50"/>
      <c r="B1029" s="54"/>
      <c r="C1029" s="46"/>
      <c r="D1029" s="47"/>
      <c r="E1029" s="47"/>
      <c r="F1029" s="47"/>
      <c r="G1029" s="71"/>
      <c r="H1029" s="47"/>
      <c r="I1029" s="47"/>
      <c r="J1029" s="54"/>
    </row>
    <row r="1030" spans="1:10" x14ac:dyDescent="0.25">
      <c r="A1030" s="50"/>
      <c r="B1030" s="54"/>
      <c r="C1030" s="46"/>
      <c r="D1030" s="47"/>
      <c r="E1030" s="47"/>
      <c r="F1030" s="47"/>
      <c r="G1030" s="71"/>
      <c r="H1030" s="47"/>
      <c r="I1030" s="47"/>
      <c r="J1030" s="54"/>
    </row>
    <row r="1031" spans="1:10" x14ac:dyDescent="0.25">
      <c r="A1031" s="50"/>
      <c r="B1031" s="54"/>
      <c r="C1031" s="46"/>
      <c r="D1031" s="47"/>
      <c r="E1031" s="47"/>
      <c r="F1031" s="47"/>
      <c r="G1031" s="71"/>
      <c r="H1031" s="47"/>
      <c r="I1031" s="47"/>
      <c r="J1031" s="54"/>
    </row>
    <row r="1032" spans="1:10" x14ac:dyDescent="0.25">
      <c r="A1032" s="50"/>
      <c r="B1032" s="54"/>
      <c r="C1032" s="46"/>
      <c r="D1032" s="47"/>
      <c r="E1032" s="47"/>
      <c r="F1032" s="47"/>
      <c r="G1032" s="71"/>
      <c r="H1032" s="47"/>
      <c r="I1032" s="47"/>
      <c r="J1032" s="54"/>
    </row>
    <row r="1033" spans="1:10" x14ac:dyDescent="0.25">
      <c r="A1033" s="50"/>
      <c r="B1033" s="54"/>
      <c r="C1033" s="46"/>
      <c r="D1033" s="47"/>
      <c r="E1033" s="47"/>
      <c r="F1033" s="47"/>
      <c r="G1033" s="71"/>
      <c r="H1033" s="47"/>
      <c r="I1033" s="47"/>
      <c r="J1033" s="54"/>
    </row>
    <row r="1034" spans="1:10" x14ac:dyDescent="0.25">
      <c r="A1034" s="50"/>
      <c r="B1034" s="54"/>
      <c r="C1034" s="46"/>
      <c r="D1034" s="47"/>
      <c r="E1034" s="47"/>
      <c r="F1034" s="47"/>
      <c r="G1034" s="71"/>
      <c r="H1034" s="47"/>
      <c r="I1034" s="47"/>
      <c r="J1034" s="54"/>
    </row>
    <row r="1035" spans="1:10" x14ac:dyDescent="0.25">
      <c r="A1035" s="50"/>
      <c r="B1035" s="54"/>
      <c r="C1035" s="46"/>
      <c r="D1035" s="47"/>
      <c r="E1035" s="47"/>
      <c r="F1035" s="47"/>
      <c r="G1035" s="71"/>
      <c r="H1035" s="47"/>
      <c r="I1035" s="47"/>
      <c r="J1035" s="54"/>
    </row>
    <row r="1036" spans="1:10" x14ac:dyDescent="0.25">
      <c r="A1036" s="50"/>
      <c r="B1036" s="54"/>
      <c r="C1036" s="46"/>
      <c r="D1036" s="47"/>
      <c r="E1036" s="47"/>
      <c r="F1036" s="47"/>
      <c r="G1036" s="71"/>
      <c r="H1036" s="47"/>
      <c r="I1036" s="47"/>
      <c r="J1036" s="54"/>
    </row>
    <row r="1037" spans="1:10" x14ac:dyDescent="0.25">
      <c r="A1037" s="50"/>
      <c r="B1037" s="54"/>
      <c r="C1037" s="46"/>
      <c r="D1037" s="47"/>
      <c r="E1037" s="47"/>
      <c r="F1037" s="47"/>
      <c r="G1037" s="71"/>
      <c r="H1037" s="47"/>
      <c r="I1037" s="47"/>
      <c r="J1037" s="54"/>
    </row>
    <row r="1038" spans="1:10" x14ac:dyDescent="0.25">
      <c r="A1038" s="50"/>
      <c r="B1038" s="54"/>
      <c r="C1038" s="46"/>
      <c r="D1038" s="47"/>
      <c r="E1038" s="47"/>
      <c r="F1038" s="47"/>
      <c r="G1038" s="71"/>
      <c r="H1038" s="47"/>
      <c r="I1038" s="47"/>
      <c r="J1038" s="54"/>
    </row>
    <row r="1039" spans="1:10" x14ac:dyDescent="0.25">
      <c r="A1039" s="50"/>
      <c r="B1039" s="54"/>
      <c r="C1039" s="46"/>
      <c r="D1039" s="47"/>
      <c r="E1039" s="47"/>
      <c r="F1039" s="47"/>
      <c r="G1039" s="71"/>
      <c r="H1039" s="47"/>
      <c r="I1039" s="47"/>
      <c r="J1039" s="54"/>
    </row>
    <row r="1040" spans="1:10" x14ac:dyDescent="0.25">
      <c r="A1040" s="50"/>
      <c r="B1040" s="54"/>
      <c r="C1040" s="46"/>
      <c r="D1040" s="47"/>
      <c r="E1040" s="47"/>
      <c r="F1040" s="47"/>
      <c r="G1040" s="71"/>
      <c r="H1040" s="47"/>
      <c r="I1040" s="47"/>
      <c r="J1040" s="54"/>
    </row>
    <row r="1041" spans="1:10" x14ac:dyDescent="0.25">
      <c r="A1041" s="50"/>
      <c r="B1041" s="54"/>
      <c r="C1041" s="46"/>
      <c r="D1041" s="47"/>
      <c r="E1041" s="47"/>
      <c r="F1041" s="47"/>
      <c r="G1041" s="71"/>
      <c r="H1041" s="47"/>
      <c r="I1041" s="47"/>
      <c r="J1041" s="54"/>
    </row>
    <row r="1042" spans="1:10" x14ac:dyDescent="0.25">
      <c r="A1042" s="50"/>
      <c r="B1042" s="54"/>
      <c r="C1042" s="46"/>
      <c r="D1042" s="47"/>
      <c r="E1042" s="47"/>
      <c r="F1042" s="47"/>
      <c r="G1042" s="71"/>
      <c r="H1042" s="47"/>
      <c r="I1042" s="47"/>
      <c r="J1042" s="54"/>
    </row>
    <row r="1043" spans="1:10" x14ac:dyDescent="0.25">
      <c r="A1043" s="50"/>
      <c r="B1043" s="54"/>
      <c r="C1043" s="46"/>
      <c r="D1043" s="47"/>
      <c r="E1043" s="47"/>
      <c r="F1043" s="47"/>
      <c r="G1043" s="71"/>
      <c r="H1043" s="47"/>
      <c r="I1043" s="47"/>
      <c r="J1043" s="54"/>
    </row>
    <row r="1044" spans="1:10" x14ac:dyDescent="0.25">
      <c r="A1044" s="50"/>
      <c r="B1044" s="54"/>
      <c r="C1044" s="46"/>
      <c r="D1044" s="47"/>
      <c r="E1044" s="47"/>
      <c r="F1044" s="47"/>
      <c r="G1044" s="71"/>
      <c r="H1044" s="47"/>
      <c r="I1044" s="47"/>
      <c r="J1044" s="54"/>
    </row>
    <row r="1045" spans="1:10" x14ac:dyDescent="0.25">
      <c r="A1045" s="50"/>
      <c r="B1045" s="54"/>
      <c r="C1045" s="46"/>
      <c r="D1045" s="47"/>
      <c r="E1045" s="47"/>
      <c r="F1045" s="47"/>
      <c r="G1045" s="71"/>
      <c r="H1045" s="47"/>
      <c r="I1045" s="47"/>
      <c r="J1045" s="54"/>
    </row>
    <row r="1046" spans="1:10" x14ac:dyDescent="0.25">
      <c r="A1046" s="50"/>
      <c r="B1046" s="54"/>
      <c r="C1046" s="46"/>
      <c r="D1046" s="47"/>
      <c r="E1046" s="47"/>
      <c r="F1046" s="47"/>
      <c r="G1046" s="71"/>
      <c r="H1046" s="47"/>
      <c r="I1046" s="47"/>
      <c r="J1046" s="54"/>
    </row>
    <row r="1047" spans="1:10" x14ac:dyDescent="0.25">
      <c r="A1047" s="50"/>
      <c r="B1047" s="54"/>
      <c r="C1047" s="46"/>
      <c r="D1047" s="47"/>
      <c r="E1047" s="47"/>
      <c r="F1047" s="47"/>
      <c r="G1047" s="71"/>
      <c r="H1047" s="47"/>
      <c r="I1047" s="47"/>
      <c r="J1047" s="54"/>
    </row>
    <row r="1048" spans="1:10" x14ac:dyDescent="0.25">
      <c r="A1048" s="50"/>
      <c r="B1048" s="54"/>
      <c r="C1048" s="46"/>
      <c r="D1048" s="47"/>
      <c r="E1048" s="47"/>
      <c r="F1048" s="47"/>
      <c r="G1048" s="71"/>
      <c r="H1048" s="47"/>
      <c r="I1048" s="47"/>
      <c r="J1048" s="54"/>
    </row>
    <row r="1049" spans="1:10" x14ac:dyDescent="0.25">
      <c r="A1049" s="50"/>
      <c r="B1049" s="54"/>
      <c r="C1049" s="46"/>
      <c r="D1049" s="47"/>
      <c r="E1049" s="47"/>
      <c r="F1049" s="47"/>
      <c r="G1049" s="71"/>
      <c r="H1049" s="47"/>
      <c r="I1049" s="47"/>
      <c r="J1049" s="54"/>
    </row>
    <row r="1050" spans="1:10" x14ac:dyDescent="0.25">
      <c r="A1050" s="50"/>
      <c r="B1050" s="54"/>
      <c r="C1050" s="46"/>
      <c r="D1050" s="47"/>
      <c r="E1050" s="47"/>
      <c r="F1050" s="47"/>
      <c r="G1050" s="71"/>
      <c r="H1050" s="47"/>
      <c r="I1050" s="47"/>
      <c r="J1050" s="54"/>
    </row>
    <row r="1051" spans="1:10" x14ac:dyDescent="0.25">
      <c r="A1051" s="50"/>
      <c r="B1051" s="54"/>
      <c r="C1051" s="46"/>
      <c r="D1051" s="47"/>
      <c r="E1051" s="47"/>
      <c r="F1051" s="47"/>
      <c r="G1051" s="71"/>
      <c r="H1051" s="47"/>
      <c r="I1051" s="47"/>
      <c r="J1051" s="54"/>
    </row>
    <row r="1052" spans="1:10" x14ac:dyDescent="0.25">
      <c r="A1052" s="50"/>
      <c r="B1052" s="54"/>
      <c r="C1052" s="46"/>
      <c r="D1052" s="47"/>
      <c r="E1052" s="47"/>
      <c r="F1052" s="47"/>
      <c r="G1052" s="71"/>
      <c r="H1052" s="47"/>
      <c r="I1052" s="47"/>
      <c r="J1052" s="54"/>
    </row>
    <row r="1053" spans="1:10" x14ac:dyDescent="0.25">
      <c r="A1053" s="50"/>
      <c r="B1053" s="54"/>
      <c r="C1053" s="46"/>
      <c r="D1053" s="47"/>
      <c r="E1053" s="47"/>
      <c r="F1053" s="47"/>
      <c r="G1053" s="71"/>
      <c r="H1053" s="47"/>
      <c r="I1053" s="47"/>
      <c r="J1053" s="54"/>
    </row>
    <row r="1054" spans="1:10" x14ac:dyDescent="0.25">
      <c r="A1054" s="50"/>
      <c r="B1054" s="54"/>
      <c r="C1054" s="46"/>
      <c r="D1054" s="47"/>
      <c r="E1054" s="47"/>
      <c r="F1054" s="47"/>
      <c r="G1054" s="71"/>
      <c r="H1054" s="47"/>
      <c r="I1054" s="47"/>
      <c r="J1054" s="54"/>
    </row>
    <row r="1055" spans="1:10" x14ac:dyDescent="0.25">
      <c r="A1055" s="50"/>
      <c r="B1055" s="54"/>
      <c r="C1055" s="46"/>
      <c r="D1055" s="47"/>
      <c r="E1055" s="47"/>
      <c r="F1055" s="47"/>
      <c r="G1055" s="71"/>
      <c r="H1055" s="47"/>
      <c r="I1055" s="47"/>
      <c r="J1055" s="54"/>
    </row>
    <row r="1056" spans="1:10" x14ac:dyDescent="0.25">
      <c r="A1056" s="50"/>
      <c r="B1056" s="54"/>
      <c r="C1056" s="46"/>
      <c r="D1056" s="47"/>
      <c r="E1056" s="47"/>
      <c r="F1056" s="47"/>
      <c r="G1056" s="71"/>
      <c r="H1056" s="47"/>
      <c r="I1056" s="47"/>
      <c r="J1056" s="54"/>
    </row>
    <row r="1057" spans="1:10" x14ac:dyDescent="0.25">
      <c r="A1057" s="50"/>
      <c r="B1057" s="54"/>
      <c r="C1057" s="46"/>
      <c r="D1057" s="47"/>
      <c r="E1057" s="47"/>
      <c r="F1057" s="47"/>
      <c r="G1057" s="71"/>
      <c r="H1057" s="47"/>
      <c r="I1057" s="47"/>
      <c r="J1057" s="54"/>
    </row>
    <row r="1058" spans="1:10" x14ac:dyDescent="0.25">
      <c r="A1058" s="50"/>
      <c r="B1058" s="54"/>
      <c r="C1058" s="46"/>
      <c r="D1058" s="47"/>
      <c r="E1058" s="47"/>
      <c r="F1058" s="47"/>
      <c r="G1058" s="71"/>
      <c r="H1058" s="47"/>
      <c r="I1058" s="47"/>
      <c r="J1058" s="54"/>
    </row>
    <row r="1059" spans="1:10" x14ac:dyDescent="0.25">
      <c r="A1059" s="50"/>
      <c r="B1059" s="54"/>
      <c r="C1059" s="46"/>
      <c r="D1059" s="47"/>
      <c r="E1059" s="47"/>
      <c r="F1059" s="47"/>
      <c r="G1059" s="71"/>
      <c r="H1059" s="47"/>
      <c r="I1059" s="47"/>
      <c r="J1059" s="54"/>
    </row>
    <row r="1060" spans="1:10" x14ac:dyDescent="0.25">
      <c r="A1060" s="50"/>
      <c r="B1060" s="54"/>
      <c r="C1060" s="46"/>
      <c r="D1060" s="47"/>
      <c r="E1060" s="47"/>
      <c r="F1060" s="47"/>
      <c r="G1060" s="71"/>
      <c r="H1060" s="47"/>
      <c r="I1060" s="47"/>
      <c r="J1060" s="54"/>
    </row>
    <row r="1061" spans="1:10" x14ac:dyDescent="0.25">
      <c r="A1061" s="50"/>
      <c r="B1061" s="54"/>
      <c r="C1061" s="46"/>
      <c r="D1061" s="47"/>
      <c r="E1061" s="47"/>
      <c r="F1061" s="47"/>
      <c r="G1061" s="71"/>
      <c r="H1061" s="47"/>
      <c r="I1061" s="47"/>
      <c r="J1061" s="54"/>
    </row>
    <row r="1062" spans="1:10" x14ac:dyDescent="0.25">
      <c r="A1062" s="50"/>
      <c r="B1062" s="54"/>
      <c r="C1062" s="46"/>
      <c r="D1062" s="47"/>
      <c r="E1062" s="47"/>
      <c r="F1062" s="47"/>
      <c r="G1062" s="71"/>
      <c r="H1062" s="47"/>
      <c r="I1062" s="47"/>
      <c r="J1062" s="54"/>
    </row>
    <row r="1063" spans="1:10" x14ac:dyDescent="0.25">
      <c r="A1063" s="50"/>
      <c r="B1063" s="54"/>
      <c r="C1063" s="46"/>
      <c r="D1063" s="47"/>
      <c r="E1063" s="47"/>
      <c r="F1063" s="47"/>
      <c r="G1063" s="71"/>
      <c r="H1063" s="47"/>
      <c r="I1063" s="47"/>
      <c r="J1063" s="54"/>
    </row>
    <row r="1064" spans="1:10" x14ac:dyDescent="0.25">
      <c r="A1064" s="50"/>
      <c r="B1064" s="54"/>
      <c r="C1064" s="46"/>
      <c r="D1064" s="47"/>
      <c r="E1064" s="47"/>
      <c r="F1064" s="47"/>
      <c r="G1064" s="71"/>
      <c r="H1064" s="47"/>
      <c r="I1064" s="47"/>
      <c r="J1064" s="54"/>
    </row>
    <row r="1065" spans="1:10" x14ac:dyDescent="0.25">
      <c r="A1065" s="50"/>
      <c r="B1065" s="54"/>
      <c r="C1065" s="46"/>
      <c r="D1065" s="47"/>
      <c r="E1065" s="47"/>
      <c r="F1065" s="47"/>
      <c r="G1065" s="71"/>
      <c r="H1065" s="47"/>
      <c r="I1065" s="47"/>
      <c r="J1065" s="54"/>
    </row>
    <row r="1066" spans="1:10" x14ac:dyDescent="0.25">
      <c r="A1066" s="50"/>
      <c r="B1066" s="54"/>
      <c r="C1066" s="46"/>
      <c r="D1066" s="47"/>
      <c r="E1066" s="47"/>
      <c r="F1066" s="47"/>
      <c r="G1066" s="71"/>
      <c r="H1066" s="47"/>
      <c r="I1066" s="47"/>
      <c r="J1066" s="54"/>
    </row>
    <row r="1067" spans="1:10" x14ac:dyDescent="0.25">
      <c r="A1067" s="50"/>
      <c r="B1067" s="54"/>
      <c r="C1067" s="46"/>
      <c r="D1067" s="47"/>
      <c r="E1067" s="47"/>
      <c r="F1067" s="47"/>
      <c r="G1067" s="71"/>
      <c r="H1067" s="47"/>
      <c r="I1067" s="47"/>
      <c r="J1067" s="54"/>
    </row>
    <row r="1068" spans="1:10" x14ac:dyDescent="0.25">
      <c r="A1068" s="50"/>
      <c r="B1068" s="54"/>
      <c r="C1068" s="46"/>
      <c r="D1068" s="47"/>
      <c r="E1068" s="47"/>
      <c r="F1068" s="47"/>
      <c r="G1068" s="71"/>
      <c r="H1068" s="47"/>
      <c r="I1068" s="47"/>
      <c r="J1068" s="54"/>
    </row>
    <row r="1069" spans="1:10" x14ac:dyDescent="0.25">
      <c r="A1069" s="50"/>
      <c r="B1069" s="54"/>
      <c r="C1069" s="46"/>
      <c r="D1069" s="47"/>
      <c r="E1069" s="47"/>
      <c r="F1069" s="47"/>
      <c r="G1069" s="71"/>
      <c r="H1069" s="47"/>
      <c r="I1069" s="47"/>
      <c r="J1069" s="54"/>
    </row>
    <row r="1070" spans="1:10" x14ac:dyDescent="0.25">
      <c r="A1070" s="50"/>
      <c r="B1070" s="54"/>
      <c r="C1070" s="46"/>
      <c r="D1070" s="47"/>
      <c r="E1070" s="47"/>
      <c r="F1070" s="47"/>
      <c r="G1070" s="71"/>
      <c r="H1070" s="47"/>
      <c r="I1070" s="47"/>
      <c r="J1070" s="54"/>
    </row>
    <row r="1071" spans="1:10" x14ac:dyDescent="0.25">
      <c r="A1071" s="50"/>
      <c r="B1071" s="54"/>
      <c r="C1071" s="46"/>
      <c r="D1071" s="47"/>
      <c r="E1071" s="47"/>
      <c r="F1071" s="47"/>
      <c r="G1071" s="71"/>
      <c r="H1071" s="47"/>
      <c r="I1071" s="47"/>
      <c r="J1071" s="54"/>
    </row>
    <row r="1072" spans="1:10" x14ac:dyDescent="0.25">
      <c r="A1072" s="50"/>
      <c r="B1072" s="54"/>
      <c r="C1072" s="46"/>
      <c r="D1072" s="47"/>
      <c r="E1072" s="47"/>
      <c r="F1072" s="47"/>
      <c r="G1072" s="71"/>
      <c r="H1072" s="47"/>
      <c r="I1072" s="47"/>
      <c r="J1072" s="54"/>
    </row>
    <row r="1073" spans="1:10" x14ac:dyDescent="0.25">
      <c r="A1073" s="50"/>
      <c r="B1073" s="54"/>
      <c r="C1073" s="46"/>
      <c r="D1073" s="47"/>
      <c r="E1073" s="47"/>
      <c r="F1073" s="47"/>
      <c r="G1073" s="71"/>
      <c r="H1073" s="47"/>
      <c r="I1073" s="47"/>
      <c r="J1073" s="54"/>
    </row>
    <row r="1074" spans="1:10" x14ac:dyDescent="0.25">
      <c r="A1074" s="50"/>
      <c r="B1074" s="54"/>
      <c r="C1074" s="46"/>
      <c r="D1074" s="47"/>
      <c r="E1074" s="47"/>
      <c r="F1074" s="47"/>
      <c r="G1074" s="71"/>
      <c r="H1074" s="47"/>
      <c r="I1074" s="47"/>
      <c r="J1074" s="54"/>
    </row>
    <row r="1075" spans="1:10" x14ac:dyDescent="0.25">
      <c r="A1075" s="50"/>
      <c r="B1075" s="54"/>
      <c r="C1075" s="46"/>
      <c r="D1075" s="47"/>
      <c r="E1075" s="47"/>
      <c r="F1075" s="47"/>
      <c r="G1075" s="71"/>
      <c r="H1075" s="47"/>
      <c r="I1075" s="47"/>
      <c r="J1075" s="54"/>
    </row>
    <row r="1076" spans="1:10" x14ac:dyDescent="0.25">
      <c r="A1076" s="50"/>
      <c r="B1076" s="54"/>
      <c r="C1076" s="46"/>
      <c r="D1076" s="47"/>
      <c r="E1076" s="47"/>
      <c r="F1076" s="47"/>
      <c r="G1076" s="71"/>
      <c r="H1076" s="47"/>
      <c r="I1076" s="47"/>
      <c r="J1076" s="54"/>
    </row>
    <row r="1077" spans="1:10" x14ac:dyDescent="0.25">
      <c r="A1077" s="50"/>
      <c r="B1077" s="54"/>
      <c r="C1077" s="46"/>
      <c r="D1077" s="47"/>
      <c r="E1077" s="47"/>
      <c r="F1077" s="47"/>
      <c r="G1077" s="71"/>
      <c r="H1077" s="47"/>
      <c r="I1077" s="47"/>
      <c r="J1077" s="54"/>
    </row>
    <row r="1078" spans="1:10" x14ac:dyDescent="0.25">
      <c r="A1078" s="50"/>
      <c r="B1078" s="54"/>
      <c r="C1078" s="46"/>
      <c r="D1078" s="47"/>
      <c r="E1078" s="47"/>
      <c r="F1078" s="47"/>
      <c r="G1078" s="71"/>
      <c r="H1078" s="47"/>
      <c r="I1078" s="47"/>
      <c r="J1078" s="54"/>
    </row>
  </sheetData>
  <mergeCells count="2">
    <mergeCell ref="A97:A100"/>
    <mergeCell ref="A2:J2"/>
  </mergeCells>
  <pageMargins left="0.25" right="0.25" top="0.5" bottom="0.5" header="0.3" footer="0.3"/>
  <pageSetup scale="75" fitToHeight="0" orientation="landscape" r:id="rId1"/>
  <headerFooter>
    <oddFooter>&amp;C&amp;"Arial,Regular"&amp;9Page &amp;P of &amp;N</oddFooter>
  </headerFooter>
  <rowBreaks count="10" manualBreakCount="10">
    <brk id="51" max="9" man="1"/>
    <brk id="90" max="9" man="1"/>
    <brk id="132" max="9" man="1"/>
    <brk id="219" max="9" man="1"/>
    <brk id="261" max="9" man="1"/>
    <brk id="479" max="9" man="1"/>
    <brk id="514" max="9" man="1"/>
    <brk id="554" max="9" man="1"/>
    <brk id="598" max="9" man="1"/>
    <brk id="685" max="9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opLeftCell="A3" zoomScaleNormal="100" workbookViewId="0">
      <selection activeCell="A19" sqref="A19"/>
    </sheetView>
  </sheetViews>
  <sheetFormatPr defaultColWidth="8.88671875" defaultRowHeight="13.2" x14ac:dyDescent="0.25"/>
  <cols>
    <col min="1" max="1" width="39.88671875" style="18" customWidth="1"/>
    <col min="2" max="2" width="21.6640625" style="18" customWidth="1"/>
    <col min="3" max="3" width="44.6640625" style="18" bestFit="1" customWidth="1"/>
    <col min="4" max="4" width="30.88671875" style="18" bestFit="1" customWidth="1"/>
    <col min="5" max="16384" width="8.88671875" style="18"/>
  </cols>
  <sheetData>
    <row r="1" spans="1:7" s="15" customFormat="1" ht="17.399999999999999" x14ac:dyDescent="0.3">
      <c r="A1" s="14" t="s">
        <v>1020</v>
      </c>
      <c r="B1" s="14"/>
      <c r="C1" s="14"/>
      <c r="D1" s="14"/>
      <c r="E1" s="14"/>
      <c r="F1" s="14"/>
      <c r="G1" s="14"/>
    </row>
    <row r="3" spans="1:7" ht="39.6" x14ac:dyDescent="0.25">
      <c r="A3" s="16" t="s">
        <v>907</v>
      </c>
      <c r="B3" s="16" t="s">
        <v>908</v>
      </c>
      <c r="C3" s="17" t="s">
        <v>909</v>
      </c>
    </row>
    <row r="4" spans="1:7" ht="13.5" customHeight="1" x14ac:dyDescent="0.25">
      <c r="A4" s="19" t="s">
        <v>910</v>
      </c>
      <c r="B4" s="19" t="s">
        <v>911</v>
      </c>
      <c r="C4" s="20" t="s">
        <v>912</v>
      </c>
    </row>
    <row r="5" spans="1:7" ht="13.5" customHeight="1" x14ac:dyDescent="0.25">
      <c r="A5" s="19" t="s">
        <v>913</v>
      </c>
      <c r="B5" s="19" t="s">
        <v>914</v>
      </c>
      <c r="C5" s="20" t="s">
        <v>915</v>
      </c>
    </row>
    <row r="6" spans="1:7" ht="13.5" customHeight="1" x14ac:dyDescent="0.25">
      <c r="A6" s="21" t="s">
        <v>916</v>
      </c>
      <c r="B6" s="21" t="s">
        <v>914</v>
      </c>
      <c r="C6" s="22" t="s">
        <v>579</v>
      </c>
    </row>
    <row r="7" spans="1:7" ht="13.5" customHeight="1" x14ac:dyDescent="0.25">
      <c r="A7" s="21" t="s">
        <v>917</v>
      </c>
      <c r="B7" s="21" t="s">
        <v>914</v>
      </c>
      <c r="C7" s="21" t="s">
        <v>184</v>
      </c>
    </row>
    <row r="8" spans="1:7" ht="13.5" customHeight="1" x14ac:dyDescent="0.25">
      <c r="A8" s="21" t="s">
        <v>199</v>
      </c>
      <c r="B8" s="21" t="s">
        <v>914</v>
      </c>
      <c r="C8" s="22" t="s">
        <v>579</v>
      </c>
      <c r="D8" s="23"/>
    </row>
    <row r="9" spans="1:7" ht="13.5" customHeight="1" x14ac:dyDescent="0.25">
      <c r="A9" s="21" t="s">
        <v>918</v>
      </c>
      <c r="B9" s="21" t="s">
        <v>911</v>
      </c>
      <c r="C9" s="22" t="s">
        <v>919</v>
      </c>
    </row>
    <row r="10" spans="1:7" ht="13.5" customHeight="1" x14ac:dyDescent="0.25">
      <c r="A10" s="21" t="s">
        <v>920</v>
      </c>
      <c r="B10" s="21" t="s">
        <v>911</v>
      </c>
      <c r="C10" s="22" t="s">
        <v>921</v>
      </c>
    </row>
    <row r="11" spans="1:7" ht="13.5" customHeight="1" x14ac:dyDescent="0.25">
      <c r="A11" s="21" t="s">
        <v>922</v>
      </c>
      <c r="B11" s="21" t="s">
        <v>911</v>
      </c>
      <c r="C11" s="22" t="s">
        <v>52</v>
      </c>
    </row>
    <row r="12" spans="1:7" ht="13.5" customHeight="1" x14ac:dyDescent="0.25">
      <c r="A12" s="21" t="s">
        <v>923</v>
      </c>
      <c r="B12" s="21" t="s">
        <v>914</v>
      </c>
      <c r="C12" s="21" t="s">
        <v>184</v>
      </c>
    </row>
    <row r="13" spans="1:7" ht="13.5" customHeight="1" x14ac:dyDescent="0.25">
      <c r="A13" s="21" t="s">
        <v>280</v>
      </c>
      <c r="B13" s="21" t="s">
        <v>914</v>
      </c>
      <c r="C13" s="22" t="s">
        <v>924</v>
      </c>
    </row>
    <row r="14" spans="1:7" ht="13.5" customHeight="1" x14ac:dyDescent="0.25">
      <c r="A14" s="21" t="s">
        <v>925</v>
      </c>
      <c r="B14" s="21" t="s">
        <v>914</v>
      </c>
      <c r="C14" s="21" t="s">
        <v>184</v>
      </c>
    </row>
    <row r="15" spans="1:7" ht="13.5" customHeight="1" x14ac:dyDescent="0.25">
      <c r="A15" s="21" t="s">
        <v>926</v>
      </c>
      <c r="B15" s="21" t="s">
        <v>914</v>
      </c>
      <c r="C15" s="21" t="s">
        <v>184</v>
      </c>
    </row>
    <row r="16" spans="1:7" ht="13.5" customHeight="1" x14ac:dyDescent="0.25">
      <c r="A16" s="21" t="s">
        <v>927</v>
      </c>
      <c r="B16" s="21" t="s">
        <v>911</v>
      </c>
      <c r="C16" s="22" t="s">
        <v>928</v>
      </c>
    </row>
    <row r="17" spans="1:3" ht="13.5" customHeight="1" x14ac:dyDescent="0.25">
      <c r="A17" s="21" t="s">
        <v>929</v>
      </c>
      <c r="B17" s="21" t="s">
        <v>911</v>
      </c>
      <c r="C17" s="22" t="s">
        <v>930</v>
      </c>
    </row>
    <row r="18" spans="1:3" ht="13.5" customHeight="1" x14ac:dyDescent="0.25">
      <c r="A18" s="21" t="s">
        <v>1061</v>
      </c>
      <c r="B18" s="21" t="s">
        <v>911</v>
      </c>
      <c r="C18" s="22" t="s">
        <v>931</v>
      </c>
    </row>
    <row r="19" spans="1:3" ht="13.5" customHeight="1" x14ac:dyDescent="0.25">
      <c r="A19" s="21" t="s">
        <v>932</v>
      </c>
      <c r="B19" s="24" t="s">
        <v>184</v>
      </c>
      <c r="C19" s="20" t="s">
        <v>684</v>
      </c>
    </row>
    <row r="20" spans="1:3" ht="13.5" customHeight="1" x14ac:dyDescent="0.25">
      <c r="A20" s="21" t="s">
        <v>933</v>
      </c>
      <c r="B20" s="24" t="s">
        <v>184</v>
      </c>
      <c r="C20" s="24" t="s">
        <v>184</v>
      </c>
    </row>
    <row r="21" spans="1:3" ht="13.5" customHeight="1" x14ac:dyDescent="0.25">
      <c r="A21" s="21" t="s">
        <v>934</v>
      </c>
      <c r="B21" s="19" t="s">
        <v>911</v>
      </c>
      <c r="C21" s="19" t="s">
        <v>184</v>
      </c>
    </row>
    <row r="22" spans="1:3" ht="13.5" customHeight="1" x14ac:dyDescent="0.25">
      <c r="A22" s="21" t="s">
        <v>935</v>
      </c>
      <c r="B22" s="19" t="s">
        <v>911</v>
      </c>
      <c r="C22" s="20" t="s">
        <v>936</v>
      </c>
    </row>
    <row r="23" spans="1:3" ht="13.5" customHeight="1" x14ac:dyDescent="0.25">
      <c r="A23" s="21" t="s">
        <v>937</v>
      </c>
      <c r="B23" s="19" t="s">
        <v>184</v>
      </c>
      <c r="C23" s="19" t="s">
        <v>184</v>
      </c>
    </row>
    <row r="24" spans="1:3" ht="13.5" customHeight="1" x14ac:dyDescent="0.25">
      <c r="A24" s="21" t="s">
        <v>938</v>
      </c>
      <c r="B24" s="19" t="s">
        <v>914</v>
      </c>
      <c r="C24" s="19" t="s">
        <v>184</v>
      </c>
    </row>
    <row r="25" spans="1:3" ht="13.5" customHeight="1" x14ac:dyDescent="0.25">
      <c r="A25" s="21" t="s">
        <v>42</v>
      </c>
      <c r="B25" s="19" t="s">
        <v>914</v>
      </c>
      <c r="C25" s="20" t="s">
        <v>939</v>
      </c>
    </row>
    <row r="26" spans="1:3" ht="13.5" customHeight="1" x14ac:dyDescent="0.25">
      <c r="A26" s="21" t="s">
        <v>115</v>
      </c>
      <c r="B26" s="19" t="s">
        <v>914</v>
      </c>
      <c r="C26" s="20" t="s">
        <v>940</v>
      </c>
    </row>
    <row r="27" spans="1:3" x14ac:dyDescent="0.25">
      <c r="A27" s="21" t="s">
        <v>760</v>
      </c>
      <c r="B27" s="19" t="s">
        <v>911</v>
      </c>
      <c r="C27" s="20" t="s">
        <v>539</v>
      </c>
    </row>
    <row r="28" spans="1:3" x14ac:dyDescent="0.25">
      <c r="A28" s="21" t="s">
        <v>941</v>
      </c>
      <c r="B28" s="19" t="s">
        <v>911</v>
      </c>
      <c r="C28" s="19" t="s">
        <v>184</v>
      </c>
    </row>
    <row r="29" spans="1:3" x14ac:dyDescent="0.25">
      <c r="A29" s="21" t="s">
        <v>31</v>
      </c>
      <c r="B29" s="19" t="s">
        <v>911</v>
      </c>
      <c r="C29" s="19" t="s">
        <v>184</v>
      </c>
    </row>
  </sheetData>
  <hyperlinks>
    <hyperlink ref="C4" r:id="rId1" location="/?Collections=Environment+%26+Outdoor+Science+Curriculum&amp;search_return=all&amp;Metasubjectarea=Entomology"/>
    <hyperlink ref="C5" r:id="rId2" location="/?Collections=Healthy+Living+%26+Foods+Curriculum&amp;search_return=all&amp;Metasubjectarea=Cooking"/>
    <hyperlink ref="C8" r:id="rId3" location="/?Collections=Business+%26+Citizenship+Curriculum&amp;search_return=all&amp;Metasubjectarea=Financial"/>
    <hyperlink ref="C9" r:id="rId4"/>
    <hyperlink ref="C10" r:id="rId5"/>
    <hyperlink ref="C11" r:id="rId6"/>
    <hyperlink ref="C16" r:id="rId7"/>
    <hyperlink ref="C19" r:id="rId8" display="Robotics with EV3 Book"/>
    <hyperlink ref="C22" r:id="rId9" location="/?Collections=Business+%26+Citizenship+Curriculum&amp;search_return=all&amp;Metasubjectarea=Communication"/>
    <hyperlink ref="C17" r:id="rId10" location="/?Collections=Environment+%26+Outdoor+Science+Curriculum&amp;search_return=all&amp;Metasubjectarea=Gardening"/>
    <hyperlink ref="C18" r:id="rId11"/>
    <hyperlink ref="C25" r:id="rId12" location="/?Collections=Business+%26+Citizenship+Curriculum&amp;search_return=all&amp;Metasubjectarea=Entrepreneurship"/>
    <hyperlink ref="C26" r:id="rId13"/>
    <hyperlink ref="C13" r:id="rId14"/>
    <hyperlink ref="C27" r:id="rId15"/>
    <hyperlink ref="C6" r:id="rId16" location="/?Collections=Business+%26+Citizenship+Curriculum&amp;search_return=all&amp;Metasubjectarea=Financial"/>
  </hyperlinks>
  <pageMargins left="0.7" right="0.7" top="0.75" bottom="0.75" header="0.3" footer="0.3"/>
  <pageSetup scale="85" fitToHeight="0" orientation="portrait" r:id="rId17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f2cf5083-909b-4a6c-9f1f-a0386671d90f">Published</Document_x0020_Status>
    <Fiscal_x0020_Year xmlns="f2cf5083-909b-4a6c-9f1f-a0386671d90f" xsi:nil="true"/>
    <ECommerceDocType xmlns="f2cf5083-909b-4a6c-9f1f-a0386671d90f">Collateral</ECommerceDocType>
    <External_x0020_Constituent xmlns="f2cf5083-909b-4a6c-9f1f-a0386671d90f" xsi:nil="true"/>
    <SharedWithUsers xmlns="f2cf5083-909b-4a6c-9f1f-a0386671d90f">
      <UserInfo>
        <DisplayName>Wheeler, Tara</DisplayName>
        <AccountId>91</AccountId>
        <AccountType/>
      </UserInfo>
      <UserInfo>
        <DisplayName>Evans, Collin</DisplayName>
        <AccountId>121</AccountId>
        <AccountType/>
      </UserInfo>
      <UserInfo>
        <DisplayName>Angelich, Jane</DisplayName>
        <AccountId>64</AccountId>
        <AccountType/>
      </UserInfo>
      <UserInfo>
        <DisplayName>Berhane, Yohannes</DisplayName>
        <AccountId>93</AccountId>
        <AccountType/>
      </UserInfo>
      <UserInfo>
        <DisplayName>Mutooni, Agnes</DisplayName>
        <AccountId>165</AccountId>
        <AccountType/>
      </UserInfo>
      <UserInfo>
        <DisplayName>Pierson, Kelly</DisplayName>
        <AccountId>98</AccountId>
        <AccountType/>
      </UserInfo>
      <UserInfo>
        <DisplayName>Schultz, Lou</DisplayName>
        <AccountId>163</AccountId>
        <AccountType/>
      </UserInfo>
      <UserInfo>
        <DisplayName>Toe-Tarpeh, Mary</DisplayName>
        <AccountId>162</AccountId>
        <AccountType/>
      </UserInfo>
      <UserInfo>
        <DisplayName>Meeks, Dante</DisplayName>
        <AccountId>164</AccountId>
        <AccountType/>
      </UserInfo>
      <UserInfo>
        <DisplayName>Masler, Alaina</DisplayName>
        <AccountId>193</AccountId>
        <AccountType/>
      </UserInfo>
      <UserInfo>
        <DisplayName>Foster, Burns</DisplayName>
        <AccountId>199</AccountId>
        <AccountType/>
      </UserInfo>
      <UserInfo>
        <DisplayName>McClain, Desarie</DisplayName>
        <AccountId>299</AccountId>
        <AccountType/>
      </UserInfo>
      <UserInfo>
        <DisplayName>supplywhse used by Ron</DisplayName>
        <AccountId>407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CommerceExternalDocument" ma:contentTypeID="0x01010098115E5E5C331C449D8D9CDC1D63CF7C0700FBA12E065ABCBA4B869DAE4BE7A85996" ma:contentTypeVersion="15" ma:contentTypeDescription="" ma:contentTypeScope="" ma:versionID="99fb1f92160999c5f9054cbb7c9a8f92">
  <xsd:schema xmlns:xsd="http://www.w3.org/2001/XMLSchema" xmlns:xs="http://www.w3.org/2001/XMLSchema" xmlns:p="http://schemas.microsoft.com/office/2006/metadata/properties" xmlns:ns2="f2cf5083-909b-4a6c-9f1f-a0386671d90f" xmlns:ns3="80f7f2ff-04b7-46f8-b338-591cc7614d66" targetNamespace="http://schemas.microsoft.com/office/2006/metadata/properties" ma:root="true" ma:fieldsID="56f000287b85ea183f076e06f9dbcea4" ns2:_="" ns3:_="">
    <xsd:import namespace="f2cf5083-909b-4a6c-9f1f-a0386671d90f"/>
    <xsd:import namespace="80f7f2ff-04b7-46f8-b338-591cc7614d66"/>
    <xsd:element name="properties">
      <xsd:complexType>
        <xsd:sequence>
          <xsd:element name="documentManagement">
            <xsd:complexType>
              <xsd:all>
                <xsd:element ref="ns2:External_x0020_Constituent" minOccurs="0"/>
                <xsd:element ref="ns2:Fiscal_x0020_Year" minOccurs="0"/>
                <xsd:element ref="ns2:Document_x0020_Status" minOccurs="0"/>
                <xsd:element ref="ns2:ECommerceDocType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f5083-909b-4a6c-9f1f-a0386671d90f" elementFormDefault="qualified">
    <xsd:import namespace="http://schemas.microsoft.com/office/2006/documentManagement/types"/>
    <xsd:import namespace="http://schemas.microsoft.com/office/infopath/2007/PartnerControls"/>
    <xsd:element name="External_x0020_Constituent" ma:index="8" nillable="true" ma:displayName="External Constituent" ma:list="{3443c716-e361-4dc4-8194-c7f3560b0327}" ma:internalName="External_x0020_Constituent" ma:showField="Title" ma:web="f2cf5083-909b-4a6c-9f1f-a0386671d90f">
      <xsd:simpleType>
        <xsd:restriction base="dms:Lookup"/>
      </xsd:simpleType>
    </xsd:element>
    <xsd:element name="Fiscal_x0020_Year" ma:index="9" nillable="true" ma:displayName="Fiscal Year" ma:internalName="Fiscal_x0020_Year">
      <xsd:simpleType>
        <xsd:restriction base="dms:Text">
          <xsd:maxLength value="255"/>
        </xsd:restriction>
      </xsd:simpleType>
    </xsd:element>
    <xsd:element name="Document_x0020_Status" ma:index="10" nillable="true" ma:displayName="Document Status" ma:default="Draft" ma:format="Dropdown" ma:internalName="Document_x0020_Status">
      <xsd:simpleType>
        <xsd:restriction base="dms:Choice">
          <xsd:enumeration value="Draft"/>
          <xsd:enumeration value="Published"/>
        </xsd:restriction>
      </xsd:simpleType>
    </xsd:element>
    <xsd:element name="ECommerceDocType" ma:index="11" nillable="true" ma:displayName="ECommerce Document Type" ma:default="Collateral" ma:format="Dropdown" ma:internalName="ECommerceDocType">
      <xsd:simpleType>
        <xsd:restriction base="dms:Choice">
          <xsd:enumeration value="Collateral"/>
          <xsd:enumeration value="Contracts"/>
          <xsd:enumeration value="Correspondence"/>
          <xsd:enumeration value="Financials"/>
          <xsd:enumeration value="Forms and Templates"/>
          <xsd:enumeration value="Reports"/>
          <xsd:enumeration value="Assets"/>
          <xsd:enumeration value="Products"/>
          <xsd:enumeration value="Vendors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7f2ff-04b7-46f8-b338-591cc7614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6675-5863-4804-B678-FF0889340CC9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80f7f2ff-04b7-46f8-b338-591cc7614d66"/>
    <ds:schemaRef ds:uri="f2cf5083-909b-4a6c-9f1f-a0386671d90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49B9B4-F81A-4C56-8F47-197DA37607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632E88-6FB9-4A30-A141-CF2047009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f5083-909b-4a6c-9f1f-a0386671d90f"/>
    <ds:schemaRef ds:uri="80f7f2ff-04b7-46f8-b338-591cc7614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Order Worksheet</vt:lpstr>
      <vt:lpstr>Retired Products + Replacements</vt:lpstr>
      <vt:lpstr>'Order Worksheet'!Print_Area</vt:lpstr>
      <vt:lpstr>'Retired Products + Replacements'!Print_Area</vt:lpstr>
      <vt:lpstr>'Order Worksheet'!Print_Titles</vt:lpstr>
    </vt:vector>
  </TitlesOfParts>
  <Manager/>
  <Company>National 4-H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National 4-H Curriculum Pre-Press Order Worksheet</dc:title>
  <dc:subject/>
  <dc:creator>Justin Wiebers</dc:creator>
  <cp:keywords/>
  <dc:description/>
  <cp:lastModifiedBy>Sondra Buell</cp:lastModifiedBy>
  <cp:revision/>
  <cp:lastPrinted>2019-03-19T17:05:58Z</cp:lastPrinted>
  <dcterms:created xsi:type="dcterms:W3CDTF">2014-04-22T19:24:18Z</dcterms:created>
  <dcterms:modified xsi:type="dcterms:W3CDTF">2019-03-28T16:27:39Z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0x01010098115E5E5C331C449D8D9CDC1D63CF7C0700FBA12E065ABCBA4B869DAE4BE7A85996</vt:lpwstr>
  </property>
  <property fmtid="{D5CDD505-2E9C-101B-9397-08002B2CF9AE}" pid="3" name="AuthorIds_UIVersion_4096">
    <vt:lpwstr>193</vt:lpwstr>
  </property>
</Properties>
</file>